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0" yWindow="0" windowWidth="28800" windowHeight="12300"/>
  </bookViews>
  <sheets>
    <sheet name="7378_Μοριοδότηση" sheetId="1" r:id="rId1"/>
    <sheet name="7372_Μοριοδότηση" sheetId="2" r:id="rId2"/>
    <sheet name="7371_Μοριοδότηση" sheetId="3" r:id="rId3"/>
    <sheet name="7369_Μοριοδότηση" sheetId="4" r:id="rId4"/>
  </sheets>
  <calcPr calcId="162913"/>
</workbook>
</file>

<file path=xl/calcChain.xml><?xml version="1.0" encoding="utf-8"?>
<calcChain xmlns="http://schemas.openxmlformats.org/spreadsheetml/2006/main">
  <c r="BF16" i="4" l="1"/>
  <c r="BB16" i="4"/>
  <c r="BA16" i="4" s="1"/>
  <c r="AZ16" i="4"/>
  <c r="AV16" i="4"/>
  <c r="AK16" i="4"/>
  <c r="AC16" i="4"/>
  <c r="T16" i="4"/>
  <c r="J16" i="4"/>
  <c r="BF15" i="4"/>
  <c r="BB15" i="4"/>
  <c r="BA15" i="4" s="1"/>
  <c r="AZ15" i="4"/>
  <c r="AV15" i="4"/>
  <c r="AK15" i="4"/>
  <c r="AJ15" i="4" s="1"/>
  <c r="AC15" i="4"/>
  <c r="T15" i="4"/>
  <c r="J15" i="4"/>
  <c r="BF14" i="4"/>
  <c r="BB14" i="4"/>
  <c r="BA14" i="4" s="1"/>
  <c r="AZ14" i="4" s="1"/>
  <c r="AV14" i="4"/>
  <c r="AK14" i="4"/>
  <c r="AJ14" i="4" s="1"/>
  <c r="AC14" i="4"/>
  <c r="T14" i="4"/>
  <c r="J14" i="4"/>
  <c r="BF13" i="4"/>
  <c r="BB13" i="4"/>
  <c r="AV13" i="4"/>
  <c r="AK13" i="4"/>
  <c r="AJ13" i="4" s="1"/>
  <c r="AC13" i="4"/>
  <c r="T13" i="4"/>
  <c r="J13" i="4"/>
  <c r="BF12" i="4"/>
  <c r="BB12" i="4"/>
  <c r="BA12" i="4" s="1"/>
  <c r="AZ12" i="4"/>
  <c r="AV12" i="4"/>
  <c r="AK12" i="4"/>
  <c r="AC12" i="4"/>
  <c r="T12" i="4"/>
  <c r="J12" i="4"/>
  <c r="BF11" i="4"/>
  <c r="BB11" i="4"/>
  <c r="BA11" i="4" s="1"/>
  <c r="AZ11" i="4"/>
  <c r="AV11" i="4"/>
  <c r="AK11" i="4"/>
  <c r="AJ11" i="4" s="1"/>
  <c r="AC11" i="4"/>
  <c r="T11" i="4"/>
  <c r="J11" i="4"/>
  <c r="BF10" i="4"/>
  <c r="BB10" i="4"/>
  <c r="BA10" i="4" s="1"/>
  <c r="AZ10" i="4" s="1"/>
  <c r="AV10" i="4"/>
  <c r="AK10" i="4"/>
  <c r="AJ10" i="4" s="1"/>
  <c r="AC10" i="4"/>
  <c r="T10" i="4"/>
  <c r="J10" i="4"/>
  <c r="BF9" i="4"/>
  <c r="BB9" i="4"/>
  <c r="AV9" i="4"/>
  <c r="AK9" i="4"/>
  <c r="AJ9" i="4" s="1"/>
  <c r="AC9" i="4"/>
  <c r="T9" i="4"/>
  <c r="J9" i="4"/>
  <c r="BF8" i="4"/>
  <c r="BB8" i="4"/>
  <c r="BA8" i="4" s="1"/>
  <c r="AZ8" i="4"/>
  <c r="AV8" i="4"/>
  <c r="AK8" i="4"/>
  <c r="AC8" i="4"/>
  <c r="T8" i="4"/>
  <c r="J8" i="4"/>
  <c r="BF7" i="4"/>
  <c r="BB7" i="4"/>
  <c r="BA7" i="4" s="1"/>
  <c r="AZ7" i="4"/>
  <c r="AV7" i="4"/>
  <c r="AK7" i="4"/>
  <c r="AJ7" i="4" s="1"/>
  <c r="AC7" i="4"/>
  <c r="T7" i="4"/>
  <c r="J7" i="4"/>
  <c r="BF6" i="4"/>
  <c r="BB6" i="4"/>
  <c r="BA6" i="4" s="1"/>
  <c r="AZ6" i="4" s="1"/>
  <c r="AV6" i="4"/>
  <c r="AK6" i="4"/>
  <c r="AJ6" i="4" s="1"/>
  <c r="AC6" i="4"/>
  <c r="T6" i="4"/>
  <c r="J6" i="4"/>
  <c r="BF5" i="4"/>
  <c r="BB5" i="4"/>
  <c r="AV5" i="4"/>
  <c r="AK5" i="4"/>
  <c r="AJ5" i="4" s="1"/>
  <c r="AC5" i="4"/>
  <c r="T5" i="4"/>
  <c r="J5" i="4"/>
  <c r="BF11" i="3"/>
  <c r="BB11" i="3"/>
  <c r="BA11" i="3" s="1"/>
  <c r="AZ11" i="3"/>
  <c r="AV11" i="3"/>
  <c r="AK11" i="3"/>
  <c r="AC11" i="3"/>
  <c r="T11" i="3"/>
  <c r="J11" i="3"/>
  <c r="BF10" i="3"/>
  <c r="BB10" i="3"/>
  <c r="BA10" i="3" s="1"/>
  <c r="AZ10" i="3"/>
  <c r="AV10" i="3"/>
  <c r="AK10" i="3"/>
  <c r="AJ10" i="3" s="1"/>
  <c r="AC10" i="3"/>
  <c r="T10" i="3"/>
  <c r="J10" i="3"/>
  <c r="BF9" i="3"/>
  <c r="BB9" i="3"/>
  <c r="BA9" i="3" s="1"/>
  <c r="AZ9" i="3" s="1"/>
  <c r="AV9" i="3"/>
  <c r="AK9" i="3"/>
  <c r="AJ9" i="3" s="1"/>
  <c r="AC9" i="3"/>
  <c r="T9" i="3"/>
  <c r="J9" i="3"/>
  <c r="BF8" i="3"/>
  <c r="BB8" i="3"/>
  <c r="AV8" i="3"/>
  <c r="AK8" i="3"/>
  <c r="AJ8" i="3" s="1"/>
  <c r="AC8" i="3"/>
  <c r="T8" i="3"/>
  <c r="J8" i="3"/>
  <c r="BF7" i="3"/>
  <c r="BB7" i="3"/>
  <c r="BA7" i="3" s="1"/>
  <c r="AZ7" i="3"/>
  <c r="AV7" i="3"/>
  <c r="AK7" i="3"/>
  <c r="AC7" i="3"/>
  <c r="T7" i="3"/>
  <c r="J7" i="3"/>
  <c r="BF6" i="3"/>
  <c r="BB6" i="3"/>
  <c r="BA6" i="3" s="1"/>
  <c r="AZ6" i="3"/>
  <c r="AV6" i="3"/>
  <c r="AK6" i="3"/>
  <c r="AJ6" i="3" s="1"/>
  <c r="AC6" i="3"/>
  <c r="T6" i="3"/>
  <c r="J6" i="3"/>
  <c r="BF5" i="3"/>
  <c r="BB5" i="3"/>
  <c r="BA5" i="3" s="1"/>
  <c r="AZ5" i="3" s="1"/>
  <c r="AV5" i="3"/>
  <c r="AK5" i="3"/>
  <c r="AJ5" i="3" s="1"/>
  <c r="AC5" i="3"/>
  <c r="T5" i="3"/>
  <c r="J5" i="3"/>
  <c r="BF17" i="2"/>
  <c r="BB17" i="2"/>
  <c r="AV17" i="2"/>
  <c r="AK17" i="2"/>
  <c r="AJ17" i="2" s="1"/>
  <c r="AC17" i="2"/>
  <c r="T17" i="2"/>
  <c r="J17" i="2"/>
  <c r="BF16" i="2"/>
  <c r="BB16" i="2"/>
  <c r="BA16" i="2" s="1"/>
  <c r="AZ16" i="2"/>
  <c r="AV16" i="2"/>
  <c r="AK16" i="2"/>
  <c r="AC16" i="2"/>
  <c r="T16" i="2"/>
  <c r="J16" i="2"/>
  <c r="BF15" i="2"/>
  <c r="BB15" i="2"/>
  <c r="BA15" i="2" s="1"/>
  <c r="AZ15" i="2"/>
  <c r="AV15" i="2"/>
  <c r="AK15" i="2"/>
  <c r="AJ15" i="2" s="1"/>
  <c r="AC15" i="2"/>
  <c r="T15" i="2"/>
  <c r="J15" i="2"/>
  <c r="BF14" i="2"/>
  <c r="BB14" i="2"/>
  <c r="BA14" i="2" s="1"/>
  <c r="AZ14" i="2" s="1"/>
  <c r="AV14" i="2"/>
  <c r="AK14" i="2"/>
  <c r="AJ14" i="2" s="1"/>
  <c r="AC14" i="2"/>
  <c r="T14" i="2"/>
  <c r="J14" i="2"/>
  <c r="BF13" i="2"/>
  <c r="BB13" i="2"/>
  <c r="AV13" i="2"/>
  <c r="AK13" i="2"/>
  <c r="AJ13" i="2" s="1"/>
  <c r="AC13" i="2"/>
  <c r="T13" i="2"/>
  <c r="J13" i="2"/>
  <c r="BF12" i="2"/>
  <c r="BB12" i="2"/>
  <c r="BA12" i="2" s="1"/>
  <c r="AZ12" i="2"/>
  <c r="AV12" i="2"/>
  <c r="AK12" i="2"/>
  <c r="AC12" i="2"/>
  <c r="T12" i="2"/>
  <c r="J12" i="2"/>
  <c r="BF11" i="2"/>
  <c r="BB11" i="2"/>
  <c r="BA11" i="2" s="1"/>
  <c r="AZ11" i="2"/>
  <c r="AV11" i="2"/>
  <c r="AK11" i="2"/>
  <c r="AJ11" i="2" s="1"/>
  <c r="AC11" i="2"/>
  <c r="T11" i="2"/>
  <c r="J11" i="2"/>
  <c r="BF10" i="2"/>
  <c r="BB10" i="2"/>
  <c r="BA10" i="2" s="1"/>
  <c r="AZ10" i="2" s="1"/>
  <c r="AV10" i="2"/>
  <c r="AK10" i="2"/>
  <c r="AJ10" i="2" s="1"/>
  <c r="AC10" i="2"/>
  <c r="T10" i="2"/>
  <c r="J10" i="2"/>
  <c r="BF9" i="2"/>
  <c r="BB9" i="2"/>
  <c r="AV9" i="2"/>
  <c r="AK9" i="2"/>
  <c r="AJ9" i="2" s="1"/>
  <c r="AC9" i="2"/>
  <c r="T9" i="2"/>
  <c r="J9" i="2"/>
  <c r="BF8" i="2"/>
  <c r="BB8" i="2"/>
  <c r="BA8" i="2" s="1"/>
  <c r="AZ8" i="2"/>
  <c r="AV8" i="2"/>
  <c r="AJ8" i="2" s="1"/>
  <c r="AK8" i="2"/>
  <c r="AC8" i="2"/>
  <c r="T8" i="2"/>
  <c r="J8" i="2"/>
  <c r="BF7" i="2"/>
  <c r="BA7" i="2" s="1"/>
  <c r="BB7" i="2"/>
  <c r="AZ7" i="2"/>
  <c r="AV7" i="2"/>
  <c r="AJ7" i="2" s="1"/>
  <c r="AK7" i="2"/>
  <c r="AC7" i="2"/>
  <c r="T7" i="2"/>
  <c r="I7" i="2" s="1"/>
  <c r="H7" i="2" s="1"/>
  <c r="J7" i="2"/>
  <c r="BF6" i="2"/>
  <c r="BA6" i="2" s="1"/>
  <c r="AZ6" i="2" s="1"/>
  <c r="BB6" i="2"/>
  <c r="AV6" i="2"/>
  <c r="AJ6" i="2" s="1"/>
  <c r="AK6" i="2"/>
  <c r="AC6" i="2"/>
  <c r="T6" i="2"/>
  <c r="J6" i="2"/>
  <c r="BF5" i="2"/>
  <c r="BA5" i="2" s="1"/>
  <c r="AZ5" i="2" s="1"/>
  <c r="BB5" i="2"/>
  <c r="AV5" i="2"/>
  <c r="AJ5" i="2" s="1"/>
  <c r="AK5" i="2"/>
  <c r="AC5" i="2"/>
  <c r="T5" i="2"/>
  <c r="J5" i="2"/>
  <c r="BF32" i="1"/>
  <c r="BB32" i="1"/>
  <c r="BA32" i="1" s="1"/>
  <c r="AZ32" i="1"/>
  <c r="AV32" i="1"/>
  <c r="AK32" i="1"/>
  <c r="AC32" i="1"/>
  <c r="T32" i="1"/>
  <c r="J32" i="1"/>
  <c r="BF31" i="1"/>
  <c r="BB31" i="1"/>
  <c r="BA31" i="1" s="1"/>
  <c r="AZ31" i="1"/>
  <c r="AV31" i="1"/>
  <c r="AK31" i="1"/>
  <c r="AJ31" i="1" s="1"/>
  <c r="AC31" i="1"/>
  <c r="T31" i="1"/>
  <c r="J31" i="1"/>
  <c r="BF30" i="1"/>
  <c r="BB30" i="1"/>
  <c r="BA30" i="1" s="1"/>
  <c r="AZ30" i="1" s="1"/>
  <c r="AV30" i="1"/>
  <c r="AK30" i="1"/>
  <c r="AJ30" i="1" s="1"/>
  <c r="AC30" i="1"/>
  <c r="T30" i="1"/>
  <c r="J30" i="1"/>
  <c r="BF29" i="1"/>
  <c r="BB29" i="1"/>
  <c r="AV29" i="1"/>
  <c r="AK29" i="1"/>
  <c r="AJ29" i="1" s="1"/>
  <c r="AC29" i="1"/>
  <c r="T29" i="1"/>
  <c r="J29" i="1"/>
  <c r="BF28" i="1"/>
  <c r="BB28" i="1"/>
  <c r="BA28" i="1" s="1"/>
  <c r="AZ28" i="1"/>
  <c r="AV28" i="1"/>
  <c r="AK28" i="1"/>
  <c r="AC28" i="1"/>
  <c r="T28" i="1"/>
  <c r="J28" i="1"/>
  <c r="BF27" i="1"/>
  <c r="BB27" i="1"/>
  <c r="BA27" i="1" s="1"/>
  <c r="AZ27" i="1"/>
  <c r="AV27" i="1"/>
  <c r="AK27" i="1"/>
  <c r="AJ27" i="1" s="1"/>
  <c r="AC27" i="1"/>
  <c r="T27" i="1"/>
  <c r="J27" i="1"/>
  <c r="BF26" i="1"/>
  <c r="BB26" i="1"/>
  <c r="BA26" i="1" s="1"/>
  <c r="AZ26" i="1" s="1"/>
  <c r="AV26" i="1"/>
  <c r="AK26" i="1"/>
  <c r="AJ26" i="1" s="1"/>
  <c r="AC26" i="1"/>
  <c r="T26" i="1"/>
  <c r="J26" i="1"/>
  <c r="BF25" i="1"/>
  <c r="BB25" i="1"/>
  <c r="AV25" i="1"/>
  <c r="AK25" i="1"/>
  <c r="AJ25" i="1" s="1"/>
  <c r="AC25" i="1"/>
  <c r="T25" i="1"/>
  <c r="J25" i="1"/>
  <c r="BF24" i="1"/>
  <c r="BB24" i="1"/>
  <c r="BA24" i="1" s="1"/>
  <c r="AZ24" i="1"/>
  <c r="AV24" i="1"/>
  <c r="AK24" i="1"/>
  <c r="AC24" i="1"/>
  <c r="T24" i="1"/>
  <c r="J24" i="1"/>
  <c r="BF23" i="1"/>
  <c r="BB23" i="1"/>
  <c r="BA23" i="1" s="1"/>
  <c r="AZ23" i="1"/>
  <c r="AV23" i="1"/>
  <c r="AK23" i="1"/>
  <c r="AJ23" i="1" s="1"/>
  <c r="AC23" i="1"/>
  <c r="T23" i="1"/>
  <c r="J23" i="1"/>
  <c r="BF22" i="1"/>
  <c r="BB22" i="1"/>
  <c r="BA22" i="1" s="1"/>
  <c r="AZ22" i="1" s="1"/>
  <c r="AV22" i="1"/>
  <c r="AK22" i="1"/>
  <c r="AJ22" i="1" s="1"/>
  <c r="AC22" i="1"/>
  <c r="T22" i="1"/>
  <c r="J22" i="1"/>
  <c r="BF21" i="1"/>
  <c r="BB21" i="1"/>
  <c r="AV21" i="1"/>
  <c r="AK21" i="1"/>
  <c r="AJ21" i="1" s="1"/>
  <c r="AC21" i="1"/>
  <c r="T21" i="1"/>
  <c r="J21" i="1"/>
  <c r="BF20" i="1"/>
  <c r="BB20" i="1"/>
  <c r="BA20" i="1" s="1"/>
  <c r="AZ20" i="1"/>
  <c r="AV20" i="1"/>
  <c r="AK20" i="1"/>
  <c r="AC20" i="1"/>
  <c r="T20" i="1"/>
  <c r="J20" i="1"/>
  <c r="BF19" i="1"/>
  <c r="BB19" i="1"/>
  <c r="BA19" i="1" s="1"/>
  <c r="AZ19" i="1"/>
  <c r="AV19" i="1"/>
  <c r="AK19" i="1"/>
  <c r="AJ19" i="1" s="1"/>
  <c r="AC19" i="1"/>
  <c r="T19" i="1"/>
  <c r="J19" i="1"/>
  <c r="BF18" i="1"/>
  <c r="BB18" i="1"/>
  <c r="BA18" i="1" s="1"/>
  <c r="AZ18" i="1" s="1"/>
  <c r="AV18" i="1"/>
  <c r="AK18" i="1"/>
  <c r="AJ18" i="1" s="1"/>
  <c r="AC18" i="1"/>
  <c r="T18" i="1"/>
  <c r="J18" i="1"/>
  <c r="BF17" i="1"/>
  <c r="BB17" i="1"/>
  <c r="AV17" i="1"/>
  <c r="AK17" i="1"/>
  <c r="AJ17" i="1" s="1"/>
  <c r="AC17" i="1"/>
  <c r="T17" i="1"/>
  <c r="J17" i="1"/>
  <c r="BF16" i="1"/>
  <c r="BB16" i="1"/>
  <c r="BA16" i="1" s="1"/>
  <c r="AZ16" i="1"/>
  <c r="AV16" i="1"/>
  <c r="AK16" i="1"/>
  <c r="AC16" i="1"/>
  <c r="T16" i="1"/>
  <c r="J16" i="1"/>
  <c r="BF15" i="1"/>
  <c r="BB15" i="1"/>
  <c r="BA15" i="1" s="1"/>
  <c r="AZ15" i="1"/>
  <c r="AV15" i="1"/>
  <c r="AK15" i="1"/>
  <c r="AJ15" i="1" s="1"/>
  <c r="AC15" i="1"/>
  <c r="T15" i="1"/>
  <c r="I15" i="1" s="1"/>
  <c r="H15" i="1" s="1"/>
  <c r="J15" i="1"/>
  <c r="BF14" i="1"/>
  <c r="BA14" i="1" s="1"/>
  <c r="AZ14" i="1" s="1"/>
  <c r="BB14" i="1"/>
  <c r="AV14" i="1"/>
  <c r="AJ14" i="1" s="1"/>
  <c r="AK14" i="1"/>
  <c r="AC14" i="1"/>
  <c r="T14" i="1"/>
  <c r="J14" i="1"/>
  <c r="BF13" i="1"/>
  <c r="BA13" i="1" s="1"/>
  <c r="AZ13" i="1" s="1"/>
  <c r="BB13" i="1"/>
  <c r="AV13" i="1"/>
  <c r="AJ13" i="1" s="1"/>
  <c r="AK13" i="1"/>
  <c r="AC13" i="1"/>
  <c r="T13" i="1"/>
  <c r="J13" i="1"/>
  <c r="BF12" i="1"/>
  <c r="BA12" i="1" s="1"/>
  <c r="AZ12" i="1" s="1"/>
  <c r="BB12" i="1"/>
  <c r="AV12" i="1"/>
  <c r="AJ12" i="1" s="1"/>
  <c r="AK12" i="1"/>
  <c r="AC12" i="1"/>
  <c r="T12" i="1"/>
  <c r="I12" i="1" s="1"/>
  <c r="H12" i="1" s="1"/>
  <c r="J12" i="1"/>
  <c r="BF11" i="1"/>
  <c r="BA11" i="1" s="1"/>
  <c r="AZ11" i="1" s="1"/>
  <c r="BB11" i="1"/>
  <c r="AV11" i="1"/>
  <c r="AJ11" i="1" s="1"/>
  <c r="AK11" i="1"/>
  <c r="AC11" i="1"/>
  <c r="T11" i="1"/>
  <c r="J11" i="1"/>
  <c r="BF10" i="1"/>
  <c r="BA10" i="1" s="1"/>
  <c r="AZ10" i="1" s="1"/>
  <c r="BB10" i="1"/>
  <c r="AV10" i="1"/>
  <c r="AJ10" i="1" s="1"/>
  <c r="AK10" i="1"/>
  <c r="AC10" i="1"/>
  <c r="T10" i="1"/>
  <c r="J10" i="1"/>
  <c r="BF9" i="1"/>
  <c r="BA9" i="1" s="1"/>
  <c r="AZ9" i="1" s="1"/>
  <c r="BB9" i="1"/>
  <c r="AV9" i="1"/>
  <c r="AJ9" i="1" s="1"/>
  <c r="AK9" i="1"/>
  <c r="AC9" i="1"/>
  <c r="T9" i="1"/>
  <c r="J9" i="1"/>
  <c r="BF8" i="1"/>
  <c r="BA8" i="1" s="1"/>
  <c r="AZ8" i="1" s="1"/>
  <c r="BB8" i="1"/>
  <c r="AV8" i="1"/>
  <c r="AJ8" i="1" s="1"/>
  <c r="AK8" i="1"/>
  <c r="AC8" i="1"/>
  <c r="T8" i="1"/>
  <c r="I8" i="1" s="1"/>
  <c r="H8" i="1" s="1"/>
  <c r="J8" i="1"/>
  <c r="BF7" i="1"/>
  <c r="BA7" i="1" s="1"/>
  <c r="AZ7" i="1" s="1"/>
  <c r="BB7" i="1"/>
  <c r="AV7" i="1"/>
  <c r="AJ7" i="1" s="1"/>
  <c r="AK7" i="1"/>
  <c r="AC7" i="1"/>
  <c r="T7" i="1"/>
  <c r="J7" i="1"/>
  <c r="BF6" i="1"/>
  <c r="BA6" i="1" s="1"/>
  <c r="AZ6" i="1" s="1"/>
  <c r="BB6" i="1"/>
  <c r="AV6" i="1"/>
  <c r="AJ6" i="1" s="1"/>
  <c r="AK6" i="1"/>
  <c r="AC6" i="1"/>
  <c r="T6" i="1"/>
  <c r="J6" i="1"/>
  <c r="BF5" i="1"/>
  <c r="BA5" i="1" s="1"/>
  <c r="AZ5" i="1" s="1"/>
  <c r="BB5" i="1"/>
  <c r="AV5" i="1"/>
  <c r="AJ5" i="1" s="1"/>
  <c r="AK5" i="1"/>
  <c r="AC5" i="1"/>
  <c r="T5" i="1"/>
  <c r="J5" i="1"/>
  <c r="I7" i="1" l="1"/>
  <c r="H7" i="1" s="1"/>
  <c r="I11" i="1"/>
  <c r="H11" i="1" s="1"/>
  <c r="I10" i="1"/>
  <c r="H10" i="1" s="1"/>
  <c r="I14" i="1"/>
  <c r="H14" i="1" s="1"/>
  <c r="I6" i="1"/>
  <c r="H6" i="1" s="1"/>
  <c r="I5" i="1"/>
  <c r="H5" i="1" s="1"/>
  <c r="I9" i="1"/>
  <c r="H9" i="1" s="1"/>
  <c r="I13" i="1"/>
  <c r="H13" i="1" s="1"/>
  <c r="I20" i="1"/>
  <c r="H20" i="1" s="1"/>
  <c r="I32" i="1"/>
  <c r="H32" i="1" s="1"/>
  <c r="I12" i="2"/>
  <c r="H12" i="2" s="1"/>
  <c r="I11" i="3"/>
  <c r="H11" i="3" s="1"/>
  <c r="I16" i="4"/>
  <c r="H16" i="4" s="1"/>
  <c r="I17" i="1"/>
  <c r="I21" i="1"/>
  <c r="I25" i="1"/>
  <c r="H25" i="1" s="1"/>
  <c r="I29" i="1"/>
  <c r="I8" i="2"/>
  <c r="H8" i="2" s="1"/>
  <c r="I9" i="2"/>
  <c r="I13" i="2"/>
  <c r="H13" i="2" s="1"/>
  <c r="I17" i="2"/>
  <c r="H17" i="2" s="1"/>
  <c r="I8" i="3"/>
  <c r="I5" i="4"/>
  <c r="I9" i="4"/>
  <c r="H9" i="4" s="1"/>
  <c r="I13" i="4"/>
  <c r="H13" i="4" s="1"/>
  <c r="I18" i="1"/>
  <c r="H18" i="1" s="1"/>
  <c r="I22" i="1"/>
  <c r="H22" i="1" s="1"/>
  <c r="I26" i="1"/>
  <c r="H26" i="1" s="1"/>
  <c r="I30" i="1"/>
  <c r="H30" i="1" s="1"/>
  <c r="I5" i="2"/>
  <c r="H5" i="2" s="1"/>
  <c r="AJ16" i="1"/>
  <c r="I16" i="1" s="1"/>
  <c r="H16" i="1" s="1"/>
  <c r="BA17" i="1"/>
  <c r="AZ17" i="1" s="1"/>
  <c r="I19" i="1"/>
  <c r="H19" i="1" s="1"/>
  <c r="AJ20" i="1"/>
  <c r="BA21" i="1"/>
  <c r="AZ21" i="1" s="1"/>
  <c r="I23" i="1"/>
  <c r="H23" i="1" s="1"/>
  <c r="AJ24" i="1"/>
  <c r="I24" i="1" s="1"/>
  <c r="H24" i="1" s="1"/>
  <c r="BA25" i="1"/>
  <c r="AZ25" i="1" s="1"/>
  <c r="I27" i="1"/>
  <c r="H27" i="1" s="1"/>
  <c r="AJ28" i="1"/>
  <c r="I28" i="1" s="1"/>
  <c r="H28" i="1" s="1"/>
  <c r="BA29" i="1"/>
  <c r="AZ29" i="1" s="1"/>
  <c r="I31" i="1"/>
  <c r="H31" i="1" s="1"/>
  <c r="AJ32" i="1"/>
  <c r="I6" i="2"/>
  <c r="H6" i="2" s="1"/>
  <c r="I10" i="2"/>
  <c r="H10" i="2" s="1"/>
  <c r="I14" i="2"/>
  <c r="H14" i="2" s="1"/>
  <c r="I5" i="3"/>
  <c r="H5" i="3" s="1"/>
  <c r="I9" i="3"/>
  <c r="H9" i="3" s="1"/>
  <c r="I6" i="4"/>
  <c r="H6" i="4" s="1"/>
  <c r="I10" i="4"/>
  <c r="H10" i="4" s="1"/>
  <c r="I14" i="4"/>
  <c r="H14" i="4" s="1"/>
  <c r="BA9" i="2"/>
  <c r="AZ9" i="2" s="1"/>
  <c r="I11" i="2"/>
  <c r="H11" i="2" s="1"/>
  <c r="AJ12" i="2"/>
  <c r="BA13" i="2"/>
  <c r="AZ13" i="2" s="1"/>
  <c r="I15" i="2"/>
  <c r="H15" i="2" s="1"/>
  <c r="AJ16" i="2"/>
  <c r="I16" i="2" s="1"/>
  <c r="H16" i="2" s="1"/>
  <c r="BA17" i="2"/>
  <c r="AZ17" i="2" s="1"/>
  <c r="I6" i="3"/>
  <c r="H6" i="3" s="1"/>
  <c r="AJ7" i="3"/>
  <c r="I7" i="3" s="1"/>
  <c r="H7" i="3" s="1"/>
  <c r="BA8" i="3"/>
  <c r="AZ8" i="3" s="1"/>
  <c r="I10" i="3"/>
  <c r="H10" i="3" s="1"/>
  <c r="AJ11" i="3"/>
  <c r="BA5" i="4"/>
  <c r="AZ5" i="4" s="1"/>
  <c r="I7" i="4"/>
  <c r="H7" i="4" s="1"/>
  <c r="AJ8" i="4"/>
  <c r="I8" i="4" s="1"/>
  <c r="H8" i="4" s="1"/>
  <c r="BA9" i="4"/>
  <c r="AZ9" i="4" s="1"/>
  <c r="I11" i="4"/>
  <c r="H11" i="4" s="1"/>
  <c r="AJ12" i="4"/>
  <c r="I12" i="4" s="1"/>
  <c r="H12" i="4" s="1"/>
  <c r="BA13" i="4"/>
  <c r="AZ13" i="4" s="1"/>
  <c r="I15" i="4"/>
  <c r="H15" i="4" s="1"/>
  <c r="AJ16" i="4"/>
  <c r="H29" i="1" l="1"/>
  <c r="H5" i="4"/>
  <c r="H9" i="2"/>
  <c r="H21" i="1"/>
  <c r="H8" i="3"/>
  <c r="H17" i="1"/>
</calcChain>
</file>

<file path=xl/sharedStrings.xml><?xml version="1.0" encoding="utf-8"?>
<sst xmlns="http://schemas.openxmlformats.org/spreadsheetml/2006/main" count="892" uniqueCount="325">
  <si>
    <t>α/α</t>
  </si>
  <si>
    <t>Α.Π._x000D_
ΑΙΤΗΣΗΣ</t>
  </si>
  <si>
    <t>Α.Μ._x000D_
ΥΠΟΨΗΦΙΟΥ</t>
  </si>
  <si>
    <t>ΟΝΟΜΑΤΕΠΩΝΥΜΟ_x000D_
ΥΠΟΨΗΦΙΟΥ</t>
  </si>
  <si>
    <t>ΚΛΑΔΟΣ_x000D_
ΥΠΟΨΗΦΙΟΥ</t>
  </si>
  <si>
    <t>ΒΑΘΜΙΔΑ_x000D_
ΕΚΠΑΙΔΕΥΣΗΣ</t>
  </si>
  <si>
    <t>ΠΕΡΙΦΕΡΕΙΑΚΗ_x000D_
ΔΙΕΥΘΥΝΣΗ_x000D_
ΑΙΤΗΣΗΣ</t>
  </si>
  <si>
    <t>ΤΙΤΛΟΣ_x000D_
ΚΡΙΤΗΡΙΟΥ</t>
  </si>
  <si>
    <t>ΕΠΙΣΤΗΜΟΝΙΚΗ -_x000D_
ΠΑΙΔΑΓΩΓΙΚΗ ΣΥΓΚΡΟΤΗΣΗ</t>
  </si>
  <si>
    <t>ΤΙΤΛΟΙ_x000D_
ΣΠΟΥΔΩΝ</t>
  </si>
  <si>
    <t>ΔΙΔΑΚΤΟΡΙΚΟ_x000D_
ΔΙΠΛΩΜΑ_x000D_
(1ο - συναφές)</t>
  </si>
  <si>
    <t>ΔΙΔΑΚΤΟΡΙΚΟ_x000D_
ΔΙΠΛΩΜΑ_x000D_
(2ο ή _x000D_
μη συναφές)</t>
  </si>
  <si>
    <t>ΜΕΤΑΠΤΥΧΙΑΚΟ_x000D_
ΔΙΠΛΩΜΑ_x000D_
(1ο - συναφές)</t>
  </si>
  <si>
    <t>ΜΕΤΑΠΤΥΧΙΑΚΟ_x000D_
ΔΙΠΛΩΜΑ_x000D_
(2ο ή _x000D_
μη συναφές)</t>
  </si>
  <si>
    <t>ΤΙΤΛΟΣ_x000D_
ΔΙΔΑΣΚΑΛΕΙΟΥ_x000D_
ΜΕΤΕΚΠΑΙΔΕΥΣΗΣ</t>
  </si>
  <si>
    <t>2ο ΠΤΥΧΙΟ_x000D_
(Α.Ε.Ι. ή _x000D_
Τ.Ε.Ι. 4-ετές)</t>
  </si>
  <si>
    <t>2ο ΠΤΥΧΙΟ_x000D_
(Τ.Ε.Ι. &lt; 4-ετές)</t>
  </si>
  <si>
    <t>ΠΤΥΧΙΟ_x000D_
Ε.Σ.Δ.Δ.Α.</t>
  </si>
  <si>
    <t>3ο ΠΤΥΧΙΟ_x000D_
(Α.Ε.Ι. ή_x000D_
Τ.Ε.Ι.)</t>
  </si>
  <si>
    <t>ΕΠΙΜΟΡΦΩΣΗ</t>
  </si>
  <si>
    <t>Σ.Ε.Λ.Μ.Ε._x000D_
Σ.Ε.Λ.Δ.Ε._x000D_
Α.Σ.ΠΑΙ.Τ.Ε._x000D_
Σ.Ε.Λ.Ε.Τ.Ε.</t>
  </si>
  <si>
    <t>Α.Ε.Ι._x000D_
(τουλάχιστον 300 ώρες ή_x000D_
9 μήνες)</t>
  </si>
  <si>
    <t>ΠΕ.Κ.Ε.Σ._x000D_
Π.Ε.Κ._x000D_
Ι.Ε.Π. _x000D_
Π.Ι._x000D_
Ο.ΕΠ.ΕΚ._x000D_
κ.λ.π.</t>
  </si>
  <si>
    <t>Ε.Κ.Δ.Δ.Α._x000D_
Δ.Ο.Ε._x000D_
Ο.Λ.Μ.Ε.</t>
  </si>
  <si>
    <t>Μείζον_x000D_
Πρόγραμμα_x000D_
Επιμόρφωσης _x000D_
Εκπαιδευτικών</t>
  </si>
  <si>
    <t>Θεματικές_x000D_
Ενότητες_x000D_
Ε.Α.Π.</t>
  </si>
  <si>
    <t>Τ.Π.Ε. Β Επιπέδου</t>
  </si>
  <si>
    <t>Τ.Π.Ε. Β1 Επιπέδου</t>
  </si>
  <si>
    <t>ΞΕΝΕΣ_x000D_
ΓΛΩΣΣΕΣ</t>
  </si>
  <si>
    <t>1η ΞΕΝΗ_x000D_
ΓΛΩΣΣΑ_x000D_
(Γ2)</t>
  </si>
  <si>
    <t>1η ΞΕΝΗ_x000D_
ΓΛΩΣΣΑ_x000D_
(Γ1)</t>
  </si>
  <si>
    <t>1η ΞΕΝΗ_x000D_
ΓΛΩΣΣΑ_x000D_
(Β2)</t>
  </si>
  <si>
    <t>2η ΞΕΝΗ_x000D_
ΓΛΩΣΣΑ_x000D_
(Γ2)</t>
  </si>
  <si>
    <t>2η ΞΕΝΗ_x000D_
ΓΛΩΣΣΑ_x000D_
(Γ1)</t>
  </si>
  <si>
    <t>2η ΞΕΝΗ_x000D_
ΓΛΩΣΣΑ_x000D_
(Β2)</t>
  </si>
  <si>
    <t>ΣΥΓΓΡΑΦΙΚΟ -_x000D_
ΕΡΕΥΝΗΤΙΚΟ_x000D_
ΕΡΓΟ</t>
  </si>
  <si>
    <t>Βιβλία, Συλλογικοί Τόμοι,_x000D_
Πρακτικά Συνεδρίων, _x000D_
Επιμορφωτικό Υλικό</t>
  </si>
  <si>
    <t>ΒΙΒΛΙΑ_x000D_
ΔΙΕΘΝΩΝ_x000D_
ΟΙΚΩΝ_x000D_
(ΙSΒΝ)</t>
  </si>
  <si>
    <t>ΒΙΒΛΙΑ_x000D_
ΕΛΛΗΝΙΚΩΝ_x000D_
ΟΙΚΩΝ_x000D_
(ΙSΒΝ)</t>
  </si>
  <si>
    <t>ΚΕΦΑΛΑΙΑ_x000D_
ΤΟΜΩΝ_x000D_
ΔΙΕΘΝΩΝ_x000D_
ΟΙΚΩΝ_x000D_
(ΙSΒΝ)</t>
  </si>
  <si>
    <t>ΚΕΦΑΛΑΙΑ_x000D_
ΤΟΜΩΝ_x000D_
ΕΛΛΗΝΙΚΩΝ_x000D_
ΟΙΚΩΝ_x000D_
(ΙSΒΝ)</t>
  </si>
  <si>
    <t>ΠΡΑΚΤΙΚΑ _x000D_
ΔΙΕΘΝΩΝ_x000D_
ΣΥΝΕΔΡΙΩΝ_x000D_
(ΙSΒΝ ή _x000D_
ISSN)</t>
  </si>
  <si>
    <t>ΠΡΑΚΤΙΚΑ _x000D_
ΕΛΛΗΝΙΚΩΝ_x000D_
ΣΥΝΕΔΡΙΩΝ_x000D_
(ΙSΒΝ ή _x000D_
ISSN)</t>
  </si>
  <si>
    <t>ΣΧΟΛΙΚΟ_x000D_
ΕΓΧΕΙΡΙΔΙΟ_x000D_
ή_x000D_
ΔΙΔΑΚΤΙΚΟ_x000D_
ΒΙΒΛΙΟ</t>
  </si>
  <si>
    <t>ΟΜΑΔΑ_x000D_
ΣΥΝΤΑΞΗΣ_x000D_
Α.Π.Σ. - Δ.Ε.Π.Π.Σ._x000D_
κ.λ.π.</t>
  </si>
  <si>
    <t>ΔΗΜΙΟΥΡΓΙΑ_x000D_
ΕΚΠΑΙΔΕΥΤΙΚΟΥ_x000D_
ΛΟΓΙΣΜΙΚΟΥ</t>
  </si>
  <si>
    <t>ΔΗΜΙΟΥΡΓΙΑ_x000D_
ΕΠΙΜΟΡΦΩΤΙΚΟΥ_x000D_
ΥΛΙΚΟΥ</t>
  </si>
  <si>
    <t>Άρθρα</t>
  </si>
  <si>
    <t>ΑΡΘΡΑ_x000D_
ΔΙΕΘΝΩΝ_x000D_
ΠΕΡΙΟΔΙΚΩΝ_x000D_
(ΙSSΝ)</t>
  </si>
  <si>
    <t>ΑΡΘΡΑ_x000D_
ΕΛΛΗΝΙΚΩΝ_x000D_
ΠΕΡΙΟΔΙΚΩΝ_x000D_
(ΙSSΝ)</t>
  </si>
  <si>
    <t>ΔΙΔΑΚΤΙΚΟ_x000D_
ΕΡΓΟ_x000D_
στην_x000D_
ΑΝΩΤΑΤΗ</t>
  </si>
  <si>
    <t>ΔΙΔΑΚΤΙΚΗ-ΣΥΜΒΟΥΛΕΥΤΙΚΗ ΚΑΘΟΔΗΓΗΣΗ</t>
  </si>
  <si>
    <t>Ανώτατο_x000D_
όριο_x000D_
περ. α) έως γ)</t>
  </si>
  <si>
    <t>ΔΙΔΑΚΤΙΚΗ_x000D_
ΕΜΠΕΙΡΙΑ</t>
  </si>
  <si>
    <t>ΔΙΔΑΚΤΙΚΗ _x000D_
ΕΜΠΕΙΡΙΑ_x000D_
σε σχολικές μονάδες, κ.λ.π.</t>
  </si>
  <si>
    <t>ΔΙΔΑΚΤΙΚΗ _x000D_
ΕΜΠΕΙΡΙΑ_x000D_
σε πειραματικά_x000D_
σχολεία_x000D_
(επιπλέον_x000D_
μοριοδότηση)</t>
  </si>
  <si>
    <t>ΠΑΡΟΧΗ_x000D_
ΕΠΙΜΟΡΦΩΤΙΚΟΥ_x000D_
ΕΡΓΟΥ</t>
  </si>
  <si>
    <t>ΣΥΜΜΕΤΟΧΗ_x000D_
σε_x000D_
ΕΡΕΥΝΗΤΙΚΑ_x000D_
ΠΡΟΓΡΑΜΜΑΤΑ</t>
  </si>
  <si>
    <t>Ι.Ε.Π._x000D_
Π.Ι._x000D_
Α.Ε.Ι._x000D_
κ.λ.π.</t>
  </si>
  <si>
    <t>Ε.Ε._x000D_
και_x000D_
ΔΙΕΘΝΕΙΣ_x000D_
ΟΡΓΑΝΙΣΜΟΙ</t>
  </si>
  <si>
    <t>ΣΥΜΒΟΥΛΕΥΤΙΚΟ -_x000D_
ΚΑΘΟΔΗΓΗΤΙΚΟ_x000D_
ΕΡΓΟ</t>
  </si>
  <si>
    <t>ΔΙΟΙΚΗΤΙΚΗ -_x000D_
ΥΠΟΣΤΗΡΙΚΤΙΚΗ_x000D_
ΕΜΠΕΙΡΙΑ</t>
  </si>
  <si>
    <t>Περιφ. Δ/ντες,_x000D_
Συντονιστές_x000D_
Εκπ/σης Εξωτερ.,_x000D_
Προϊσταμένοι_x000D_
Δ/νσης Υ.ΠΑΙ.Θ.</t>
  </si>
  <si>
    <t>Δ/ντες Εκπ/σης,_x000D_
Προϊσταμένοι_x000D_
Γραφείων Εκπ/σης, _x000D_
Σύμβουλοι Α' Ι.Ε.Π.,_x000D_
Πάρεδροι Π.Ι.,_x000D_
κ.λ.π.</t>
  </si>
  <si>
    <t>Προϊσταμένοι_x000D_
Τμήματος Υ.ΠΑΙ.Θ.,_x000D_
Προϊσταμένοι_x000D_
Εκπ/κων Θεμάτων, _x000D_
ΚΕ.Δ.Α.Σ.Υ., Κ.Ε.Σ.Υ., κ.λ.π.,_x000D_
Σύμβουλοι Β' Ι.Ε.Π.,_x000D_
Δ/ντες &amp; Υδ/ντες Π.Ε.Κ.,_x000D_
Διευθυντές Σχολείων, κ.λ.π.</t>
  </si>
  <si>
    <t>Προϊσταμένοι_x000D_
Νηπιαγωγείων &amp; _x000D_
Ολιγοθεσίων Δ.Σ.,_x000D_
Υποδιευθυντές _x000D_
Σχολείων, _x000D_
κ.λ.π</t>
  </si>
  <si>
    <t>ΚΕ.Δ.Α.Σ.Υ._x000D_
Κ.Ε.Σ.Υ._x000D_
Ε.Κ.Φ.Ε_x000D_
Σ.Σ.Ν._x000D_
ΚΕ. ΠΛΗ.ΝΕ.Τ._x000D_
κ.λ.π.</t>
  </si>
  <si>
    <t>Απόσπαση_x000D_
σε υπηρεσίες_x000D_
Υ.ΠΑΙ.Θ.</t>
  </si>
  <si>
    <t>Προσωπικότητας - Γενικής Συγκρότησης</t>
  </si>
  <si>
    <t>Το ανώτατο όριο μοριοδότησης Δ/ντη, Υδ/ντή και Προϊσταμένου σχολικής μονάδας είναι 6.</t>
  </si>
  <si>
    <t>Ανώτατο_x000D_
όριο:</t>
  </si>
  <si>
    <t>ΣΥΝΟΛΟ_x000D_
ΜΟΡΙΩΝ_x000D_
(2)+(3)</t>
  </si>
  <si>
    <t>(2) =_x000D_
(2α)+(2β)+_x000D_
(2γ)+(2δ)+(2ε)</t>
  </si>
  <si>
    <t>(2α) = _x000D_
(2αα)+(2αβ)+(2αγ)+_x000D_
(2αδ)+(2αε)+(2αστ)+_x000D_
(2αζ)+(2αη)+(2αθ)</t>
  </si>
  <si>
    <t>(2αα)</t>
  </si>
  <si>
    <t>(2αβ)</t>
  </si>
  <si>
    <t>(2αγ)</t>
  </si>
  <si>
    <t>(2αδ)</t>
  </si>
  <si>
    <t>(2αε)</t>
  </si>
  <si>
    <t>(2αστ)</t>
  </si>
  <si>
    <t>(2αζ)</t>
  </si>
  <si>
    <t>(2αη)</t>
  </si>
  <si>
    <t>(2αθ)</t>
  </si>
  <si>
    <t>(2β) = _x000D_
(2βα)+(2ββ)+(2βγ)+_x000D_
(2βδ)+(2βε)+(2βστ)_x000D_
+(2βζ)+(2βη)</t>
  </si>
  <si>
    <t>(2βα)</t>
  </si>
  <si>
    <t>(2ββ)</t>
  </si>
  <si>
    <t>(2βγ)</t>
  </si>
  <si>
    <t>(2βδ)</t>
  </si>
  <si>
    <t>(2βε)</t>
  </si>
  <si>
    <t>(2βστ)</t>
  </si>
  <si>
    <t>(2βζ)</t>
  </si>
  <si>
    <t>(2βη)</t>
  </si>
  <si>
    <t>(2γ) = _x000D_
(2γα)+(2γβ)+_x000D_
(2γγ)+(2γδ)+_x000D_
(2γε)+(2γστ)</t>
  </si>
  <si>
    <t>(2γα)</t>
  </si>
  <si>
    <t>(2γβ)</t>
  </si>
  <si>
    <t>(2γγ)</t>
  </si>
  <si>
    <t>(2γδ)</t>
  </si>
  <si>
    <t>(2γε)</t>
  </si>
  <si>
    <t>(2γστ)</t>
  </si>
  <si>
    <t>(2δ) = _x000D_
(2δα)+(2δβ)</t>
  </si>
  <si>
    <t>(2δα) =_x000D_
(2δα.i)+(2δα.ii)+(2δα.iii)+_x000D_
(2δα.iv)+(2δα.v)+(2δα.vi)+_x000D_
(2δα.vii)+(2δα.viii)+_x000D_
(2δα.ix)+(2δα.x)</t>
  </si>
  <si>
    <t>(2δα.i)</t>
  </si>
  <si>
    <t>(2δα.ii)</t>
  </si>
  <si>
    <t>(2δα.iii)</t>
  </si>
  <si>
    <t>(2δα.iv)</t>
  </si>
  <si>
    <t>(2δα.v)</t>
  </si>
  <si>
    <t>(2δα.vi)</t>
  </si>
  <si>
    <t>(2δα.vii)</t>
  </si>
  <si>
    <t>(2δα.viii)</t>
  </si>
  <si>
    <t>(2δα.ix)</t>
  </si>
  <si>
    <t>(2δα.x)</t>
  </si>
  <si>
    <t>(2δβ) =_x000D_
(2δβ.i)+(2δβ.ii)</t>
  </si>
  <si>
    <t>(2δβ.i)</t>
  </si>
  <si>
    <t>(2δβ.ii)</t>
  </si>
  <si>
    <t>(2ε)</t>
  </si>
  <si>
    <t>(3) =_x000D_
[A]+(3δ)+(3ε)</t>
  </si>
  <si>
    <t>[Α] =_x000D_
(3α)+(3β)+_x000D_
(3γ)</t>
  </si>
  <si>
    <t>(3α) = _x000D_
(3αα)+(3αβ)</t>
  </si>
  <si>
    <t>(3αα)</t>
  </si>
  <si>
    <t>(3αβ)</t>
  </si>
  <si>
    <t>(3β)</t>
  </si>
  <si>
    <t>(3γ) = _x000D_
(3γα)+(3γβ)</t>
  </si>
  <si>
    <t>(3γα)</t>
  </si>
  <si>
    <t>(3γβ)</t>
  </si>
  <si>
    <t>(3δ)</t>
  </si>
  <si>
    <t>(3ε) = _x000D_
(3εα)+(3εβ)+_x000D_
(3εγ)+(3εδ)+_x000D_
(3εε)+(3εστ)</t>
  </si>
  <si>
    <t>(3εα)</t>
  </si>
  <si>
    <t>(3εβ)</t>
  </si>
  <si>
    <t>(3εγ)</t>
  </si>
  <si>
    <t>(3εδ)</t>
  </si>
  <si>
    <t>(3εε)</t>
  </si>
  <si>
    <t>(3εστ)</t>
  </si>
  <si>
    <t/>
  </si>
  <si>
    <t>479206016.1</t>
  </si>
  <si>
    <t>564711</t>
  </si>
  <si>
    <t>ΒΕΡΩΝΗ ΕΙΡΗΝΗ</t>
  </si>
  <si>
    <t>ΠΕ70</t>
  </si>
  <si>
    <t>Ανεξαρτήτου βαθμίδας</t>
  </si>
  <si>
    <t>ΠΕΡΙΦΕΡΕΙΑΚΗ ΔΙΕΥΘΥΝΣΗ ΑΤΤΙΚΗΣ</t>
  </si>
  <si>
    <t>479714016.1</t>
  </si>
  <si>
    <t>564474</t>
  </si>
  <si>
    <t>ΓΕΡΟΣΙΔΕΡΗ ΙΩΑΝΝΑ</t>
  </si>
  <si>
    <t>488534015.1</t>
  </si>
  <si>
    <t>582776</t>
  </si>
  <si>
    <t>ΣΑΡΙΔΟΥ ΧΡΥΣΑΝΘΗ</t>
  </si>
  <si>
    <t>468226016.1</t>
  </si>
  <si>
    <t>608908</t>
  </si>
  <si>
    <t>ΡΕΝΤΖΗ ΑΡΓΥΡΩ</t>
  </si>
  <si>
    <t>ΠΕ60</t>
  </si>
  <si>
    <t>475138016.1</t>
  </si>
  <si>
    <t>560600</t>
  </si>
  <si>
    <t>ΑΠΟΣΤΟΛΑΚΗΣ ΕΜΜΑΝΟΥΗΛ (ΜΑΝΟΛΗΣ)</t>
  </si>
  <si>
    <t>482157015.1</t>
  </si>
  <si>
    <t>604628</t>
  </si>
  <si>
    <t>ΧΡΥΣΟΣΤΟΜΙΔΗΣ ΠΕΤΡΟΣ</t>
  </si>
  <si>
    <t>474628016.1</t>
  </si>
  <si>
    <t>400861</t>
  </si>
  <si>
    <t>ΚΟΛΙΖΕΡΑ ΚΩΝΣΤΑΝΤΙΝΑ</t>
  </si>
  <si>
    <t>ΠΕ02</t>
  </si>
  <si>
    <t>465223014.1</t>
  </si>
  <si>
    <t>585176</t>
  </si>
  <si>
    <t>ΣΕΧΙΔΗΣ ΙΩΑΝΝΗΣ</t>
  </si>
  <si>
    <t>475810016.1</t>
  </si>
  <si>
    <t>567229</t>
  </si>
  <si>
    <t>ΗΛΙΟΠΟΥΛΟΥ ΕΥΣΤΑΘΙΑ</t>
  </si>
  <si>
    <t>472973005.1</t>
  </si>
  <si>
    <t>165668</t>
  </si>
  <si>
    <t>ΚΟΥΡΚΟΥΛΑΚΟΣ HΛΙΑΣ ΚΟΥΡΚΟΥΛΑΚΟΣ</t>
  </si>
  <si>
    <t>463524016.1</t>
  </si>
  <si>
    <t>186427</t>
  </si>
  <si>
    <t>ΚΑΠΕΤΑΝΙΟΥ ΑΘΑΝΑΣΙΑ</t>
  </si>
  <si>
    <t>472064005.1</t>
  </si>
  <si>
    <t>192887</t>
  </si>
  <si>
    <t>ΓΕΩΡΓΟΠΟΥΛΟΥ ΣΩΤΗΡΙΑ</t>
  </si>
  <si>
    <t>470211016.1</t>
  </si>
  <si>
    <t>595829</t>
  </si>
  <si>
    <t xml:space="preserve">ΑΡΕΣΤΗ ΙΩΑΝΝΑ </t>
  </si>
  <si>
    <t>479634016.1</t>
  </si>
  <si>
    <t>581003</t>
  </si>
  <si>
    <t>ΛΑΜΠΡΙΝΕΑ ΣΤΑΥΡΟΥΛΑ</t>
  </si>
  <si>
    <t>474138016.1</t>
  </si>
  <si>
    <t>611475</t>
  </si>
  <si>
    <t>ΡΑΛΛΗ ΜΑΡΙΑ</t>
  </si>
  <si>
    <t>447206002.1</t>
  </si>
  <si>
    <t>592918</t>
  </si>
  <si>
    <t>ΠΑΝΑΓΟΠΟΥΛΟΥ ΕΥΓΕΝΙΑ</t>
  </si>
  <si>
    <t>423630011.1</t>
  </si>
  <si>
    <t>607522</t>
  </si>
  <si>
    <t>ΤΣΙΑΤΣΟΥΛΗ ΔΗΜΗΤΡΑ</t>
  </si>
  <si>
    <t>469700016.1</t>
  </si>
  <si>
    <t>217701</t>
  </si>
  <si>
    <t>ΦΛΩΡΟΥ ΒΑΣΙΛΙΚΗ</t>
  </si>
  <si>
    <t>484371009.1</t>
  </si>
  <si>
    <t>621328</t>
  </si>
  <si>
    <t>ΣΑΡΡΗ ΝΑΤΑΣΣΑ</t>
  </si>
  <si>
    <t>463297016.1</t>
  </si>
  <si>
    <t>567381</t>
  </si>
  <si>
    <t>ΑΠΟΣΤΟΛΟΥ ΣΟΦΙΑ</t>
  </si>
  <si>
    <t>481061016.1</t>
  </si>
  <si>
    <t>614338</t>
  </si>
  <si>
    <t>ΜΠΑΝΤΟΥΝΑ ΑΝΑΣΤΑΣΙΑ</t>
  </si>
  <si>
    <t>477554016.1</t>
  </si>
  <si>
    <t>576054</t>
  </si>
  <si>
    <t>ΜΟΣΙΑΛΟΥ ΠΟΛΥΞΕΝΗ</t>
  </si>
  <si>
    <t>420705014.1</t>
  </si>
  <si>
    <t>574201</t>
  </si>
  <si>
    <t>ΠΑΝΑΓΙΩΤΟΠΟΥΛΟΥ ΜΑΡΙΑ</t>
  </si>
  <si>
    <t>464043016.1</t>
  </si>
  <si>
    <t>578449</t>
  </si>
  <si>
    <t>ΠΑΤΣΙΟΥ ΣΤΕΦΑΝΙΑ</t>
  </si>
  <si>
    <t>475295016.1</t>
  </si>
  <si>
    <t>594519</t>
  </si>
  <si>
    <t>ΤΟΥΡΛΙΔΑ ΣΟΦΙΑ</t>
  </si>
  <si>
    <t>482455016.1</t>
  </si>
  <si>
    <t>700887</t>
  </si>
  <si>
    <t>ΠΑΠΑΪΣΙΔΩΡΟΥ ΕΥΑΓΓΕΛΙΑ</t>
  </si>
  <si>
    <t>450259013.1</t>
  </si>
  <si>
    <t>570910</t>
  </si>
  <si>
    <t>ΠΑΠΑΔΟΠΟΥΛΟΣ ΔΙΟΝΥΣΙΟΣ</t>
  </si>
  <si>
    <t>460298015.1</t>
  </si>
  <si>
    <t>217614</t>
  </si>
  <si>
    <t>ΠΑΠΑΧΡΗΣΤΟΥ Vassiliki Papachristou</t>
  </si>
  <si>
    <t>488802000.1</t>
  </si>
  <si>
    <t>583813</t>
  </si>
  <si>
    <t>ΜΠΑΛΑΜΠΕΚΟΥ ΟΛΓΑ</t>
  </si>
  <si>
    <t>ΠΕΡΙΦΕΡΕΙΑΚΗ ΔΙΕΥΘΥΝΣΗ ΕΚΠΑΙΔΕΥΣΗΣ ΘΕΣΣΑΛΙΑΣ</t>
  </si>
  <si>
    <t>492098007.1</t>
  </si>
  <si>
    <t>554460</t>
  </si>
  <si>
    <t>ΜΙΧΑΛΟΠΟΥΛΟΣ ΑΠΟΣΤΟΛΟΣ</t>
  </si>
  <si>
    <t>475922012.2</t>
  </si>
  <si>
    <t>556095</t>
  </si>
  <si>
    <t xml:space="preserve">ΣΠΑΘΗΣ ΑΠΟΣΤΟΛΟΣ </t>
  </si>
  <si>
    <t>443946013.1</t>
  </si>
  <si>
    <t>622613</t>
  </si>
  <si>
    <t>ΓΚΑΝΑΤΣΙΟΥ ΓΕΩΡΓΙΑ</t>
  </si>
  <si>
    <t>476771008.1</t>
  </si>
  <si>
    <t>593966</t>
  </si>
  <si>
    <t>ΜΠΟΝΙΑ ΒΕΛΗΣΣΑΡΙΑ</t>
  </si>
  <si>
    <t>480972001.1</t>
  </si>
  <si>
    <t>570752</t>
  </si>
  <si>
    <t>ΚΟΥΤΣΩΝΗΣ ΙΩΑΝΝΗΣ ΚΟΥΤΣΩΝΗΣ</t>
  </si>
  <si>
    <t>472355016.1</t>
  </si>
  <si>
    <t>592172</t>
  </si>
  <si>
    <t>ΤΣΙΑΟΥΣΗ ΕΛΕΝΗ</t>
  </si>
  <si>
    <t>468341016.1</t>
  </si>
  <si>
    <t>209785</t>
  </si>
  <si>
    <t>ΤΣΙΤΣΙΠΑ ΚΥΡΙΑΚΗ</t>
  </si>
  <si>
    <t>488620009.1</t>
  </si>
  <si>
    <t>564655</t>
  </si>
  <si>
    <t>ΡΕΝΤΑ ΜΑΡΙΑ</t>
  </si>
  <si>
    <t>479929016.1</t>
  </si>
  <si>
    <t>611585</t>
  </si>
  <si>
    <t>ΧΑΤΖΗ ΔΗΜΗΤΡΑ</t>
  </si>
  <si>
    <t>481296016.1</t>
  </si>
  <si>
    <t>622188</t>
  </si>
  <si>
    <t>ΜΠΟΥΤΖΑ ΒΑΣΙΛΙΚΗ</t>
  </si>
  <si>
    <t>479469016.1</t>
  </si>
  <si>
    <t>705849</t>
  </si>
  <si>
    <t>ΠΑΝΑΝΟΥ ΠΑΝΑΝΟΥ ΑΙΚΑΤΕΡΙΝΗ</t>
  </si>
  <si>
    <t>ΠΕ30</t>
  </si>
  <si>
    <t>478110016.1</t>
  </si>
  <si>
    <t>606812</t>
  </si>
  <si>
    <t>ΓΚΑΡΓΚΑ ΑΝΝΑ</t>
  </si>
  <si>
    <t>ΠΕ21</t>
  </si>
  <si>
    <t>480523016.1</t>
  </si>
  <si>
    <t>595576</t>
  </si>
  <si>
    <t>ΤΣΑΟΥΣΗ ΔΕΣΠΟΙΝΑ</t>
  </si>
  <si>
    <t>ΠΕΡΙΦΕΡΕΙΑΚΗ ΔΙΕΥΘΥΝΣΗ ΔΥΤΙΚΗΣ ΕΛΛΑΔΑΣ</t>
  </si>
  <si>
    <t>494966002.1</t>
  </si>
  <si>
    <t>598052</t>
  </si>
  <si>
    <t>ΓΚΙΚΑ ΚΩΝΣΤΑΝΤΙΝΑ</t>
  </si>
  <si>
    <t>458096013.1</t>
  </si>
  <si>
    <t>606743</t>
  </si>
  <si>
    <t>ΜΠΑΛΤΑΣ ΣΠΥΡΙΔΩΝ</t>
  </si>
  <si>
    <t>463028016.1</t>
  </si>
  <si>
    <t>206738</t>
  </si>
  <si>
    <t>ΝΙΚΟΛΟΠΟΥΛΟΣ ΤΡΥΦΩΝ</t>
  </si>
  <si>
    <t>480028016.1</t>
  </si>
  <si>
    <t>700224</t>
  </si>
  <si>
    <t>ΜΠΑΧΟΥΡΟΥ ΘΕΟΔΩΡΑ</t>
  </si>
  <si>
    <t>477642016.1</t>
  </si>
  <si>
    <t>185869</t>
  </si>
  <si>
    <t>ΣΕΡΑΦΕΙΜ ΕΥΘΥΜΙΑ</t>
  </si>
  <si>
    <t>480878016.1</t>
  </si>
  <si>
    <t>603548</t>
  </si>
  <si>
    <t>ΓΕΩΡΓΙΟΥ ΙΩΑΝΝΑ</t>
  </si>
  <si>
    <t>ΠΕ23</t>
  </si>
  <si>
    <t>461480016.1</t>
  </si>
  <si>
    <t>622189</t>
  </si>
  <si>
    <t>ΚΑΡΑΘΑΝΑΣΗ ΖΑΧΑΡΕΝΙΑ</t>
  </si>
  <si>
    <t>ΠΕΡΙΦΕΡΕΙΑΚΗ ΔΙΕΥΘΥΝΣΗ ΣΤΕΡΕΑΣ ΕΛΛΑΔΑΣ</t>
  </si>
  <si>
    <t>475941009.1</t>
  </si>
  <si>
    <t>705995</t>
  </si>
  <si>
    <t>ΛΑΔΟΠΟΥΛΟΣ ΕΥΣΤΡΑΤΙΟΣ</t>
  </si>
  <si>
    <t>469051016.1</t>
  </si>
  <si>
    <t>559829</t>
  </si>
  <si>
    <t>ΛΙΝΑΡΔΟΥ ΔΗΜΗΤΡΑ</t>
  </si>
  <si>
    <t>471658016.1</t>
  </si>
  <si>
    <t>556721</t>
  </si>
  <si>
    <t>ΓΚΑΡΤΖΙΟΣ ΓΕΩΡΓΙΟΣ</t>
  </si>
  <si>
    <t>478902016.1</t>
  </si>
  <si>
    <t>611942</t>
  </si>
  <si>
    <t>ΤΣΑΓΑΝΟΥ ΣΟΦΙΑ</t>
  </si>
  <si>
    <t>475401016.1</t>
  </si>
  <si>
    <t>603770</t>
  </si>
  <si>
    <t>ΛΥΚΟΚΑΠΗ ΑΝΤΙΓΟΝΗ</t>
  </si>
  <si>
    <t>470003016.1</t>
  </si>
  <si>
    <t>702870</t>
  </si>
  <si>
    <t>ΧΡΙΣΤΟΔΟΥΛΟΥ ΕΛΕΝΗ</t>
  </si>
  <si>
    <t>476430016.1</t>
  </si>
  <si>
    <t>606840</t>
  </si>
  <si>
    <t>ΑΛΒΕΡΤΗ ΒΑΣΙΛΙΚΗ</t>
  </si>
  <si>
    <t>479816010.1</t>
  </si>
  <si>
    <t>707980</t>
  </si>
  <si>
    <t>ΣΑΜΑΡΑ ΕΛΕΝΗ</t>
  </si>
  <si>
    <t>ΠΕ71</t>
  </si>
  <si>
    <t>478622016.1</t>
  </si>
  <si>
    <t>605205</t>
  </si>
  <si>
    <t>ΜΠΟΥΚΑ ΑΙΚΑΤΕΡΙΝΗ</t>
  </si>
  <si>
    <t>472034016.1</t>
  </si>
  <si>
    <t>603625</t>
  </si>
  <si>
    <t>ΚΑΡΥΣΤΙΝΟΣ ΑΝΔΡΕΑΣ</t>
  </si>
  <si>
    <t>478466016.1</t>
  </si>
  <si>
    <t>603777</t>
  </si>
  <si>
    <t>ΔΑΛΔΑΒΑΝΗ ΜΑΡΙΑ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</si>
</sst>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"/>
    <numFmt numFmtId="165" formatCode="#,##0.0;;"/>
    <numFmt numFmtId="166" formatCode="#,##0.00;;"/>
    <numFmt numFmtId="167" formatCode="#,##0.000;;"/>
    <numFmt numFmtId="168" formatCode="#,##0.0000;;"/>
  </numFmts>
  <fonts count="3" x14ac:knownFonts="1">
    <font>
      <sz val="11"/>
      <name val="Calibri"/>
    </font>
    <font>
      <b/>
      <sz val="11"/>
      <name val="Calibri"/>
    </font>
    <font>
      <b/>
      <u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FFC000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0" fillId="0" borderId="2" xfId="0" applyBorder="1" applyProtection="1"/>
    <xf numFmtId="168" fontId="0" fillId="0" borderId="2" xfId="0" applyNumberFormat="1" applyBorder="1" applyAlignment="1" applyProtection="1">
      <alignment horizontal="center"/>
    </xf>
    <xf numFmtId="167" fontId="0" fillId="0" borderId="2" xfId="0" applyNumberFormat="1" applyBorder="1" applyAlignment="1" applyProtection="1">
      <alignment horizontal="center"/>
    </xf>
    <xf numFmtId="164" fontId="0" fillId="0" borderId="2" xfId="0" applyNumberFormat="1" applyBorder="1" applyAlignment="1" applyProtection="1">
      <alignment horizontal="center"/>
    </xf>
    <xf numFmtId="165" fontId="0" fillId="0" borderId="2" xfId="0" applyNumberFormat="1" applyBorder="1" applyAlignment="1" applyProtection="1">
      <alignment horizontal="center"/>
    </xf>
    <xf numFmtId="166" fontId="0" fillId="0" borderId="2" xfId="0" applyNumberForma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2"/>
  <sheetViews>
    <sheetView tabSelected="1" workbookViewId="0">
      <selection sqref="A1:A4"/>
    </sheetView>
  </sheetViews>
  <sheetFormatPr defaultRowHeight="15" x14ac:dyDescent="0.25"/>
  <cols>
    <col min="1" max="1" width="8" customWidth="1"/>
    <col min="2" max="2" width="17" customWidth="1"/>
    <col min="3" max="3" width="23" customWidth="1"/>
    <col min="4" max="4" width="53" customWidth="1"/>
    <col min="5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2" t="s">
        <v>8</v>
      </c>
      <c r="J1" s="24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26" t="s">
        <v>15</v>
      </c>
      <c r="Q1" s="26" t="s">
        <v>16</v>
      </c>
      <c r="R1" s="26" t="s">
        <v>17</v>
      </c>
      <c r="S1" s="26" t="s">
        <v>18</v>
      </c>
      <c r="T1" s="24" t="s">
        <v>19</v>
      </c>
      <c r="U1" s="26" t="s">
        <v>20</v>
      </c>
      <c r="V1" s="26" t="s">
        <v>21</v>
      </c>
      <c r="W1" s="26" t="s">
        <v>22</v>
      </c>
      <c r="X1" s="26" t="s">
        <v>23</v>
      </c>
      <c r="Y1" s="26" t="s">
        <v>24</v>
      </c>
      <c r="Z1" s="26" t="s">
        <v>25</v>
      </c>
      <c r="AA1" s="26" t="s">
        <v>26</v>
      </c>
      <c r="AB1" s="26" t="s">
        <v>27</v>
      </c>
      <c r="AC1" s="24" t="s">
        <v>28</v>
      </c>
      <c r="AD1" s="26" t="s">
        <v>29</v>
      </c>
      <c r="AE1" s="26" t="s">
        <v>30</v>
      </c>
      <c r="AF1" s="26" t="s">
        <v>31</v>
      </c>
      <c r="AG1" s="26" t="s">
        <v>32</v>
      </c>
      <c r="AH1" s="26" t="s">
        <v>33</v>
      </c>
      <c r="AI1" s="26" t="s">
        <v>34</v>
      </c>
      <c r="AJ1" s="24" t="s">
        <v>35</v>
      </c>
      <c r="AK1" s="20" t="s">
        <v>36</v>
      </c>
      <c r="AL1" s="26" t="s">
        <v>37</v>
      </c>
      <c r="AM1" s="26" t="s">
        <v>38</v>
      </c>
      <c r="AN1" s="26" t="s">
        <v>39</v>
      </c>
      <c r="AO1" s="26" t="s">
        <v>40</v>
      </c>
      <c r="AP1" s="26" t="s">
        <v>41</v>
      </c>
      <c r="AQ1" s="26" t="s">
        <v>42</v>
      </c>
      <c r="AR1" s="26" t="s">
        <v>43</v>
      </c>
      <c r="AS1" s="26" t="s">
        <v>44</v>
      </c>
      <c r="AT1" s="26" t="s">
        <v>45</v>
      </c>
      <c r="AU1" s="26" t="s">
        <v>46</v>
      </c>
      <c r="AV1" s="20" t="s">
        <v>47</v>
      </c>
      <c r="AW1" s="26" t="s">
        <v>48</v>
      </c>
      <c r="AX1" s="26" t="s">
        <v>49</v>
      </c>
      <c r="AY1" s="24" t="s">
        <v>50</v>
      </c>
      <c r="AZ1" s="22" t="s">
        <v>51</v>
      </c>
      <c r="BA1" s="28" t="s">
        <v>52</v>
      </c>
      <c r="BB1" s="29" t="s">
        <v>53</v>
      </c>
      <c r="BC1" s="26" t="s">
        <v>54</v>
      </c>
      <c r="BD1" s="26" t="s">
        <v>55</v>
      </c>
      <c r="BE1" s="29" t="s">
        <v>56</v>
      </c>
      <c r="BF1" s="29" t="s">
        <v>57</v>
      </c>
      <c r="BG1" s="26" t="s">
        <v>58</v>
      </c>
      <c r="BH1" s="26" t="s">
        <v>59</v>
      </c>
      <c r="BI1" s="24" t="s">
        <v>60</v>
      </c>
      <c r="BJ1" s="24" t="s">
        <v>61</v>
      </c>
      <c r="BK1" s="26" t="s">
        <v>62</v>
      </c>
      <c r="BL1" s="26" t="s">
        <v>63</v>
      </c>
      <c r="BM1" s="7" t="s">
        <v>64</v>
      </c>
      <c r="BN1" s="7" t="s">
        <v>65</v>
      </c>
      <c r="BO1" s="26" t="s">
        <v>66</v>
      </c>
      <c r="BP1" s="26" t="s">
        <v>67</v>
      </c>
      <c r="BQ1" s="31" t="s">
        <v>68</v>
      </c>
    </row>
    <row r="2" spans="1:69" ht="38.1" customHeight="1" x14ac:dyDescent="0.25">
      <c r="A2" s="18"/>
      <c r="B2" s="18"/>
      <c r="C2" s="18"/>
      <c r="D2" s="18"/>
      <c r="E2" s="18"/>
      <c r="F2" s="18"/>
      <c r="G2" s="18"/>
      <c r="H2" s="21"/>
      <c r="I2" s="23"/>
      <c r="J2" s="25"/>
      <c r="K2" s="27"/>
      <c r="L2" s="27"/>
      <c r="M2" s="27"/>
      <c r="N2" s="27"/>
      <c r="O2" s="27"/>
      <c r="P2" s="27"/>
      <c r="Q2" s="27"/>
      <c r="R2" s="27"/>
      <c r="S2" s="27"/>
      <c r="T2" s="25"/>
      <c r="U2" s="27"/>
      <c r="V2" s="27"/>
      <c r="W2" s="27"/>
      <c r="X2" s="27"/>
      <c r="Y2" s="27"/>
      <c r="Z2" s="27"/>
      <c r="AA2" s="27"/>
      <c r="AB2" s="27"/>
      <c r="AC2" s="25"/>
      <c r="AD2" s="27"/>
      <c r="AE2" s="27"/>
      <c r="AF2" s="27"/>
      <c r="AG2" s="27"/>
      <c r="AH2" s="27"/>
      <c r="AI2" s="27"/>
      <c r="AJ2" s="25"/>
      <c r="AK2" s="21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1"/>
      <c r="AW2" s="27"/>
      <c r="AX2" s="27"/>
      <c r="AY2" s="25"/>
      <c r="AZ2" s="23"/>
      <c r="BA2" s="25"/>
      <c r="BB2" s="30"/>
      <c r="BC2" s="27"/>
      <c r="BD2" s="27"/>
      <c r="BE2" s="30"/>
      <c r="BF2" s="30"/>
      <c r="BG2" s="27"/>
      <c r="BH2" s="27"/>
      <c r="BI2" s="25"/>
      <c r="BJ2" s="25"/>
      <c r="BK2" s="27"/>
      <c r="BL2" s="27"/>
      <c r="BM2" s="26" t="s">
        <v>69</v>
      </c>
      <c r="BN2" s="27"/>
      <c r="BO2" s="27"/>
      <c r="BP2" s="27"/>
      <c r="BQ2" s="32"/>
    </row>
    <row r="3" spans="1:69" ht="42" customHeight="1" x14ac:dyDescent="0.25">
      <c r="A3" s="18"/>
      <c r="B3" s="18"/>
      <c r="C3" s="18"/>
      <c r="D3" s="18"/>
      <c r="E3" s="18"/>
      <c r="F3" s="18"/>
      <c r="G3" s="18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18"/>
      <c r="B4" s="18"/>
      <c r="C4" s="18"/>
      <c r="D4" s="18"/>
      <c r="E4" s="18"/>
      <c r="F4" s="18"/>
      <c r="G4" s="18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133</v>
      </c>
      <c r="C5" s="12" t="s">
        <v>134</v>
      </c>
      <c r="D5" s="12" t="s">
        <v>135</v>
      </c>
      <c r="E5" s="12" t="s">
        <v>136</v>
      </c>
      <c r="F5" s="12" t="s">
        <v>137</v>
      </c>
      <c r="G5" s="12" t="s">
        <v>138</v>
      </c>
      <c r="H5" s="13">
        <f t="shared" ref="H5:H32" si="0">I5+AZ5+BQ5</f>
        <v>42.6</v>
      </c>
      <c r="I5" s="14">
        <f t="shared" ref="I5:I32" si="1">MIN(J5+T5+AC5+AJ5+AY5,$I$3)</f>
        <v>22.6</v>
      </c>
      <c r="J5" s="15">
        <f t="shared" ref="J5:J32" si="2">MIN(SUM(K5:S5),$J$3)</f>
        <v>13</v>
      </c>
      <c r="K5" s="15">
        <v>6</v>
      </c>
      <c r="L5" s="15">
        <v>0</v>
      </c>
      <c r="M5" s="15">
        <v>4</v>
      </c>
      <c r="N5" s="15">
        <v>0</v>
      </c>
      <c r="O5" s="15">
        <v>0</v>
      </c>
      <c r="P5" s="15">
        <v>3</v>
      </c>
      <c r="Q5" s="15">
        <v>0</v>
      </c>
      <c r="R5" s="15">
        <v>0</v>
      </c>
      <c r="S5" s="15">
        <v>0</v>
      </c>
      <c r="T5" s="16">
        <f t="shared" ref="T5:T32" si="3">MIN(SUM(U5:AB5),$T$3)</f>
        <v>4</v>
      </c>
      <c r="U5" s="15">
        <v>0</v>
      </c>
      <c r="V5" s="15">
        <v>0</v>
      </c>
      <c r="W5" s="16">
        <v>1</v>
      </c>
      <c r="X5" s="16">
        <v>1</v>
      </c>
      <c r="Y5" s="15">
        <v>1</v>
      </c>
      <c r="Z5" s="16">
        <v>0</v>
      </c>
      <c r="AA5" s="15">
        <v>1</v>
      </c>
      <c r="AB5" s="16">
        <v>0</v>
      </c>
      <c r="AC5" s="16">
        <f t="shared" ref="AC5:AC32" si="4">MIN(SUM(AD5:AI5),$AC$3)</f>
        <v>3.5</v>
      </c>
      <c r="AD5" s="15">
        <v>3</v>
      </c>
      <c r="AE5" s="15"/>
      <c r="AF5" s="15"/>
      <c r="AG5" s="15"/>
      <c r="AH5" s="15"/>
      <c r="AI5" s="16">
        <v>0.5</v>
      </c>
      <c r="AJ5" s="14">
        <f t="shared" ref="AJ5:AJ32" si="5">MIN(AK5+AV5,$AJ$3)</f>
        <v>2.1</v>
      </c>
      <c r="AK5" s="14">
        <f t="shared" ref="AK5:AK32" si="6">MIN(SUM(AL5:AU5),$AK$3)</f>
        <v>0.1</v>
      </c>
      <c r="AL5" s="15">
        <v>0</v>
      </c>
      <c r="AM5" s="16">
        <v>0</v>
      </c>
      <c r="AN5" s="17">
        <v>0</v>
      </c>
      <c r="AO5" s="14">
        <v>0</v>
      </c>
      <c r="AP5" s="17">
        <v>0</v>
      </c>
      <c r="AQ5" s="14">
        <v>0</v>
      </c>
      <c r="AR5" s="17">
        <v>0</v>
      </c>
      <c r="AS5" s="15">
        <v>0</v>
      </c>
      <c r="AT5" s="14">
        <v>0</v>
      </c>
      <c r="AU5" s="17">
        <v>0.1</v>
      </c>
      <c r="AV5" s="17">
        <f t="shared" ref="AV5:AV32" si="7">MIN(SUM(AW5:AX5),$AV$3)</f>
        <v>2</v>
      </c>
      <c r="AW5" s="16">
        <v>2</v>
      </c>
      <c r="AX5" s="17">
        <v>0.5</v>
      </c>
      <c r="AY5" s="16">
        <v>0</v>
      </c>
      <c r="AZ5" s="13">
        <f t="shared" ref="AZ5:AZ32" si="8">MIN(BA5+BI5+BJ5,$AZ$3)</f>
        <v>20</v>
      </c>
      <c r="BA5" s="14">
        <f t="shared" ref="BA5:BA32" si="9">MIN(BB5+BE5+BF5,$BA$3)</f>
        <v>13</v>
      </c>
      <c r="BB5" s="14">
        <f t="shared" ref="BB5:BB32" si="10">MIN(SUM(BC5:BD5),$BB$3)</f>
        <v>9</v>
      </c>
      <c r="BC5" s="17">
        <v>22.75</v>
      </c>
      <c r="BD5" s="14">
        <v>0</v>
      </c>
      <c r="BE5" s="16">
        <v>1</v>
      </c>
      <c r="BF5" s="15">
        <f t="shared" ref="BF5:BF32" si="11">MIN(SUM(BG5:BH5),$BF$3)</f>
        <v>4</v>
      </c>
      <c r="BG5" s="15">
        <v>1</v>
      </c>
      <c r="BH5" s="15">
        <v>3</v>
      </c>
      <c r="BI5" s="16">
        <v>1</v>
      </c>
      <c r="BJ5" s="13">
        <v>6</v>
      </c>
      <c r="BK5" s="16">
        <v>0</v>
      </c>
      <c r="BL5" s="13">
        <v>0</v>
      </c>
      <c r="BM5" s="14">
        <v>6</v>
      </c>
      <c r="BN5" s="14">
        <v>0</v>
      </c>
      <c r="BO5" s="14">
        <v>0</v>
      </c>
      <c r="BP5" s="13">
        <v>0</v>
      </c>
      <c r="BQ5" s="13"/>
    </row>
    <row r="6" spans="1:69" x14ac:dyDescent="0.25">
      <c r="A6" s="12">
        <v>2</v>
      </c>
      <c r="B6" s="12" t="s">
        <v>139</v>
      </c>
      <c r="C6" s="12" t="s">
        <v>140</v>
      </c>
      <c r="D6" s="12" t="s">
        <v>141</v>
      </c>
      <c r="E6" s="12" t="s">
        <v>136</v>
      </c>
      <c r="F6" s="12" t="s">
        <v>137</v>
      </c>
      <c r="G6" s="12" t="s">
        <v>138</v>
      </c>
      <c r="H6" s="13">
        <f t="shared" si="0"/>
        <v>40.9375</v>
      </c>
      <c r="I6" s="14">
        <f t="shared" si="1"/>
        <v>19.125</v>
      </c>
      <c r="J6" s="15">
        <f t="shared" si="2"/>
        <v>11</v>
      </c>
      <c r="K6" s="15">
        <v>0</v>
      </c>
      <c r="L6" s="15">
        <v>0</v>
      </c>
      <c r="M6" s="15">
        <v>4</v>
      </c>
      <c r="N6" s="15">
        <v>3</v>
      </c>
      <c r="O6" s="15">
        <v>0</v>
      </c>
      <c r="P6" s="15">
        <v>3</v>
      </c>
      <c r="Q6" s="15">
        <v>0</v>
      </c>
      <c r="R6" s="15">
        <v>0</v>
      </c>
      <c r="S6" s="15">
        <v>1</v>
      </c>
      <c r="T6" s="16">
        <f t="shared" si="3"/>
        <v>4</v>
      </c>
      <c r="U6" s="15">
        <v>0</v>
      </c>
      <c r="V6" s="15">
        <v>2</v>
      </c>
      <c r="W6" s="16">
        <v>1</v>
      </c>
      <c r="X6" s="16">
        <v>1</v>
      </c>
      <c r="Y6" s="15">
        <v>0</v>
      </c>
      <c r="Z6" s="16">
        <v>0</v>
      </c>
      <c r="AA6" s="15">
        <v>1</v>
      </c>
      <c r="AB6" s="16">
        <v>0</v>
      </c>
      <c r="AC6" s="16">
        <f t="shared" si="4"/>
        <v>3</v>
      </c>
      <c r="AD6" s="15">
        <v>3</v>
      </c>
      <c r="AE6" s="15"/>
      <c r="AF6" s="15"/>
      <c r="AG6" s="15"/>
      <c r="AH6" s="15"/>
      <c r="AI6" s="16"/>
      <c r="AJ6" s="14">
        <f t="shared" si="5"/>
        <v>1.125</v>
      </c>
      <c r="AK6" s="14">
        <f t="shared" si="6"/>
        <v>1.125</v>
      </c>
      <c r="AL6" s="15">
        <v>0</v>
      </c>
      <c r="AM6" s="16">
        <v>0</v>
      </c>
      <c r="AN6" s="17">
        <v>0</v>
      </c>
      <c r="AO6" s="14">
        <v>0.125</v>
      </c>
      <c r="AP6" s="17">
        <v>0</v>
      </c>
      <c r="AQ6" s="14">
        <v>0</v>
      </c>
      <c r="AR6" s="17">
        <v>0</v>
      </c>
      <c r="AS6" s="15">
        <v>1</v>
      </c>
      <c r="AT6" s="14">
        <v>0</v>
      </c>
      <c r="AU6" s="17">
        <v>0</v>
      </c>
      <c r="AV6" s="17">
        <f t="shared" si="7"/>
        <v>0</v>
      </c>
      <c r="AW6" s="16">
        <v>0</v>
      </c>
      <c r="AX6" s="17">
        <v>0</v>
      </c>
      <c r="AY6" s="16">
        <v>0</v>
      </c>
      <c r="AZ6" s="13">
        <f t="shared" si="8"/>
        <v>21.8125</v>
      </c>
      <c r="BA6" s="14">
        <f t="shared" si="9"/>
        <v>13</v>
      </c>
      <c r="BB6" s="14">
        <f t="shared" si="10"/>
        <v>9</v>
      </c>
      <c r="BC6" s="17">
        <v>16.25</v>
      </c>
      <c r="BD6" s="14">
        <v>0</v>
      </c>
      <c r="BE6" s="16">
        <v>3.4</v>
      </c>
      <c r="BF6" s="15">
        <f t="shared" si="11"/>
        <v>1</v>
      </c>
      <c r="BG6" s="15">
        <v>1</v>
      </c>
      <c r="BH6" s="15">
        <v>0</v>
      </c>
      <c r="BI6" s="16">
        <v>2</v>
      </c>
      <c r="BJ6" s="13">
        <v>6.8125</v>
      </c>
      <c r="BK6" s="16">
        <v>0</v>
      </c>
      <c r="BL6" s="13">
        <v>0</v>
      </c>
      <c r="BM6" s="14">
        <v>6</v>
      </c>
      <c r="BN6" s="14">
        <v>0.375</v>
      </c>
      <c r="BO6" s="14">
        <v>0</v>
      </c>
      <c r="BP6" s="13">
        <v>0.4375</v>
      </c>
      <c r="BQ6" s="13"/>
    </row>
    <row r="7" spans="1:69" x14ac:dyDescent="0.25">
      <c r="A7" s="12">
        <v>3</v>
      </c>
      <c r="B7" s="12" t="s">
        <v>142</v>
      </c>
      <c r="C7" s="12" t="s">
        <v>143</v>
      </c>
      <c r="D7" s="12" t="s">
        <v>144</v>
      </c>
      <c r="E7" s="12" t="s">
        <v>136</v>
      </c>
      <c r="F7" s="12" t="s">
        <v>137</v>
      </c>
      <c r="G7" s="12" t="s">
        <v>138</v>
      </c>
      <c r="H7" s="13">
        <f t="shared" si="0"/>
        <v>39.737499999999997</v>
      </c>
      <c r="I7" s="14">
        <f t="shared" si="1"/>
        <v>17.05</v>
      </c>
      <c r="J7" s="15">
        <f t="shared" si="2"/>
        <v>7</v>
      </c>
      <c r="K7" s="15">
        <v>0</v>
      </c>
      <c r="L7" s="15">
        <v>0</v>
      </c>
      <c r="M7" s="15">
        <v>4</v>
      </c>
      <c r="N7" s="15">
        <v>3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6">
        <f t="shared" si="3"/>
        <v>3.8</v>
      </c>
      <c r="U7" s="15">
        <v>0</v>
      </c>
      <c r="V7" s="15">
        <v>2</v>
      </c>
      <c r="W7" s="16">
        <v>1</v>
      </c>
      <c r="X7" s="16">
        <v>0.8</v>
      </c>
      <c r="Y7" s="15">
        <v>0</v>
      </c>
      <c r="Z7" s="16">
        <v>0</v>
      </c>
      <c r="AA7" s="15">
        <v>0</v>
      </c>
      <c r="AB7" s="16">
        <v>0</v>
      </c>
      <c r="AC7" s="16">
        <f t="shared" si="4"/>
        <v>3.5</v>
      </c>
      <c r="AD7" s="15">
        <v>3</v>
      </c>
      <c r="AE7" s="15"/>
      <c r="AF7" s="15"/>
      <c r="AG7" s="15"/>
      <c r="AH7" s="15"/>
      <c r="AI7" s="16">
        <v>0.5</v>
      </c>
      <c r="AJ7" s="14">
        <f t="shared" si="5"/>
        <v>2.75</v>
      </c>
      <c r="AK7" s="14">
        <f t="shared" si="6"/>
        <v>2.5</v>
      </c>
      <c r="AL7" s="15">
        <v>0</v>
      </c>
      <c r="AM7" s="16">
        <v>0</v>
      </c>
      <c r="AN7" s="17">
        <v>0</v>
      </c>
      <c r="AO7" s="14">
        <v>0</v>
      </c>
      <c r="AP7" s="17">
        <v>0.5</v>
      </c>
      <c r="AQ7" s="14">
        <v>1</v>
      </c>
      <c r="AR7" s="17">
        <v>0</v>
      </c>
      <c r="AS7" s="15">
        <v>1</v>
      </c>
      <c r="AT7" s="14">
        <v>0</v>
      </c>
      <c r="AU7" s="17">
        <v>0</v>
      </c>
      <c r="AV7" s="17">
        <f t="shared" si="7"/>
        <v>0.25</v>
      </c>
      <c r="AW7" s="16">
        <v>0</v>
      </c>
      <c r="AX7" s="17">
        <v>0.25</v>
      </c>
      <c r="AY7" s="16">
        <v>0</v>
      </c>
      <c r="AZ7" s="13">
        <f t="shared" si="8"/>
        <v>22.6875</v>
      </c>
      <c r="BA7" s="14">
        <f t="shared" si="9"/>
        <v>13</v>
      </c>
      <c r="BB7" s="14">
        <f t="shared" si="10"/>
        <v>8.25</v>
      </c>
      <c r="BC7" s="17">
        <v>8.25</v>
      </c>
      <c r="BD7" s="14">
        <v>0</v>
      </c>
      <c r="BE7" s="16">
        <v>1.3</v>
      </c>
      <c r="BF7" s="15">
        <f t="shared" si="11"/>
        <v>4</v>
      </c>
      <c r="BG7" s="15">
        <v>2</v>
      </c>
      <c r="BH7" s="15">
        <v>2</v>
      </c>
      <c r="BI7" s="16">
        <v>0</v>
      </c>
      <c r="BJ7" s="13">
        <v>9.6875</v>
      </c>
      <c r="BK7" s="16">
        <v>0</v>
      </c>
      <c r="BL7" s="13">
        <v>0</v>
      </c>
      <c r="BM7" s="14">
        <v>6</v>
      </c>
      <c r="BN7" s="14">
        <v>0</v>
      </c>
      <c r="BO7" s="14">
        <v>3</v>
      </c>
      <c r="BP7" s="13">
        <v>0.6875</v>
      </c>
      <c r="BQ7" s="13"/>
    </row>
    <row r="8" spans="1:69" x14ac:dyDescent="0.25">
      <c r="A8" s="12">
        <v>4</v>
      </c>
      <c r="B8" s="12" t="s">
        <v>145</v>
      </c>
      <c r="C8" s="12" t="s">
        <v>146</v>
      </c>
      <c r="D8" s="12" t="s">
        <v>147</v>
      </c>
      <c r="E8" s="12" t="s">
        <v>148</v>
      </c>
      <c r="F8" s="12" t="s">
        <v>137</v>
      </c>
      <c r="G8" s="12" t="s">
        <v>138</v>
      </c>
      <c r="H8" s="13">
        <f t="shared" si="0"/>
        <v>39.512500000000003</v>
      </c>
      <c r="I8" s="14">
        <f t="shared" si="1"/>
        <v>20</v>
      </c>
      <c r="J8" s="15">
        <f t="shared" si="2"/>
        <v>10</v>
      </c>
      <c r="K8" s="15">
        <v>6</v>
      </c>
      <c r="L8" s="15">
        <v>0</v>
      </c>
      <c r="M8" s="15">
        <v>4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6">
        <f t="shared" si="3"/>
        <v>4</v>
      </c>
      <c r="U8" s="15">
        <v>0</v>
      </c>
      <c r="V8" s="15">
        <v>1</v>
      </c>
      <c r="W8" s="16">
        <v>1</v>
      </c>
      <c r="X8" s="16">
        <v>0.7</v>
      </c>
      <c r="Y8" s="15">
        <v>1</v>
      </c>
      <c r="Z8" s="16">
        <v>0</v>
      </c>
      <c r="AA8" s="15">
        <v>1</v>
      </c>
      <c r="AB8" s="16">
        <v>0.5</v>
      </c>
      <c r="AC8" s="16">
        <f t="shared" si="4"/>
        <v>3</v>
      </c>
      <c r="AD8" s="15">
        <v>3</v>
      </c>
      <c r="AE8" s="15"/>
      <c r="AF8" s="15"/>
      <c r="AG8" s="15"/>
      <c r="AH8" s="15"/>
      <c r="AI8" s="16"/>
      <c r="AJ8" s="14">
        <f t="shared" si="5"/>
        <v>3</v>
      </c>
      <c r="AK8" s="14">
        <f t="shared" si="6"/>
        <v>3</v>
      </c>
      <c r="AL8" s="15">
        <v>0</v>
      </c>
      <c r="AM8" s="16">
        <v>0</v>
      </c>
      <c r="AN8" s="17">
        <v>1.5</v>
      </c>
      <c r="AO8" s="14">
        <v>0</v>
      </c>
      <c r="AP8" s="17">
        <v>2</v>
      </c>
      <c r="AQ8" s="14">
        <v>1.125</v>
      </c>
      <c r="AR8" s="17">
        <v>0.75</v>
      </c>
      <c r="AS8" s="15">
        <v>0</v>
      </c>
      <c r="AT8" s="14">
        <v>0</v>
      </c>
      <c r="AU8" s="17">
        <v>0.1</v>
      </c>
      <c r="AV8" s="17">
        <f t="shared" si="7"/>
        <v>0</v>
      </c>
      <c r="AW8" s="16">
        <v>0</v>
      </c>
      <c r="AX8" s="17">
        <v>0</v>
      </c>
      <c r="AY8" s="16">
        <v>0</v>
      </c>
      <c r="AZ8" s="13">
        <f t="shared" si="8"/>
        <v>19.512499999999999</v>
      </c>
      <c r="BA8" s="14">
        <f t="shared" si="9"/>
        <v>8.1999999999999993</v>
      </c>
      <c r="BB8" s="14">
        <f t="shared" si="10"/>
        <v>8</v>
      </c>
      <c r="BC8" s="17">
        <v>8</v>
      </c>
      <c r="BD8" s="14">
        <v>0</v>
      </c>
      <c r="BE8" s="16">
        <v>0.2</v>
      </c>
      <c r="BF8" s="15">
        <f t="shared" si="11"/>
        <v>0</v>
      </c>
      <c r="BG8" s="15">
        <v>0</v>
      </c>
      <c r="BH8" s="15">
        <v>0</v>
      </c>
      <c r="BI8" s="16">
        <v>0</v>
      </c>
      <c r="BJ8" s="13">
        <v>11.3125</v>
      </c>
      <c r="BK8" s="16">
        <v>0</v>
      </c>
      <c r="BL8" s="13">
        <v>2.1875</v>
      </c>
      <c r="BM8" s="14">
        <v>6</v>
      </c>
      <c r="BN8" s="14">
        <v>0</v>
      </c>
      <c r="BO8" s="14">
        <v>2.375</v>
      </c>
      <c r="BP8" s="13">
        <v>0.75</v>
      </c>
      <c r="BQ8" s="13"/>
    </row>
    <row r="9" spans="1:69" x14ac:dyDescent="0.25">
      <c r="A9" s="12">
        <v>5</v>
      </c>
      <c r="B9" s="12" t="s">
        <v>149</v>
      </c>
      <c r="C9" s="12" t="s">
        <v>150</v>
      </c>
      <c r="D9" s="12" t="s">
        <v>151</v>
      </c>
      <c r="E9" s="12" t="s">
        <v>136</v>
      </c>
      <c r="F9" s="12" t="s">
        <v>137</v>
      </c>
      <c r="G9" s="12" t="s">
        <v>138</v>
      </c>
      <c r="H9" s="13">
        <f t="shared" si="0"/>
        <v>38.5</v>
      </c>
      <c r="I9" s="14">
        <f t="shared" si="1"/>
        <v>20.5</v>
      </c>
      <c r="J9" s="15">
        <f t="shared" si="2"/>
        <v>13</v>
      </c>
      <c r="K9" s="15">
        <v>6</v>
      </c>
      <c r="L9" s="15">
        <v>0</v>
      </c>
      <c r="M9" s="15">
        <v>4</v>
      </c>
      <c r="N9" s="15">
        <v>3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6">
        <f t="shared" si="3"/>
        <v>1.5</v>
      </c>
      <c r="U9" s="15">
        <v>0</v>
      </c>
      <c r="V9" s="15">
        <v>0</v>
      </c>
      <c r="W9" s="16">
        <v>1</v>
      </c>
      <c r="X9" s="16">
        <v>0</v>
      </c>
      <c r="Y9" s="15">
        <v>0</v>
      </c>
      <c r="Z9" s="16">
        <v>0</v>
      </c>
      <c r="AA9" s="15">
        <v>0</v>
      </c>
      <c r="AB9" s="16">
        <v>0.5</v>
      </c>
      <c r="AC9" s="16">
        <f t="shared" si="4"/>
        <v>3</v>
      </c>
      <c r="AD9" s="15">
        <v>3</v>
      </c>
      <c r="AE9" s="15"/>
      <c r="AF9" s="15"/>
      <c r="AG9" s="15"/>
      <c r="AH9" s="15"/>
      <c r="AI9" s="16"/>
      <c r="AJ9" s="14">
        <f t="shared" si="5"/>
        <v>1</v>
      </c>
      <c r="AK9" s="14">
        <f t="shared" si="6"/>
        <v>0</v>
      </c>
      <c r="AL9" s="15">
        <v>0</v>
      </c>
      <c r="AM9" s="16">
        <v>0</v>
      </c>
      <c r="AN9" s="17">
        <v>0</v>
      </c>
      <c r="AO9" s="14">
        <v>0</v>
      </c>
      <c r="AP9" s="17">
        <v>0</v>
      </c>
      <c r="AQ9" s="14">
        <v>0</v>
      </c>
      <c r="AR9" s="17">
        <v>0</v>
      </c>
      <c r="AS9" s="15">
        <v>0</v>
      </c>
      <c r="AT9" s="14">
        <v>0</v>
      </c>
      <c r="AU9" s="17">
        <v>0</v>
      </c>
      <c r="AV9" s="17">
        <f t="shared" si="7"/>
        <v>1</v>
      </c>
      <c r="AW9" s="16">
        <v>1</v>
      </c>
      <c r="AX9" s="17">
        <v>0</v>
      </c>
      <c r="AY9" s="16">
        <v>2</v>
      </c>
      <c r="AZ9" s="13">
        <f t="shared" si="8"/>
        <v>18</v>
      </c>
      <c r="BA9" s="14">
        <f t="shared" si="9"/>
        <v>9</v>
      </c>
      <c r="BB9" s="14">
        <f t="shared" si="10"/>
        <v>9</v>
      </c>
      <c r="BC9" s="17">
        <v>19.75</v>
      </c>
      <c r="BD9" s="14">
        <v>0</v>
      </c>
      <c r="BE9" s="16">
        <v>0</v>
      </c>
      <c r="BF9" s="15">
        <f t="shared" si="11"/>
        <v>0</v>
      </c>
      <c r="BG9" s="15">
        <v>0</v>
      </c>
      <c r="BH9" s="15">
        <v>0</v>
      </c>
      <c r="BI9" s="16">
        <v>0</v>
      </c>
      <c r="BJ9" s="13">
        <v>9</v>
      </c>
      <c r="BK9" s="16">
        <v>0</v>
      </c>
      <c r="BL9" s="13">
        <v>0</v>
      </c>
      <c r="BM9" s="14">
        <v>6</v>
      </c>
      <c r="BN9" s="14">
        <v>0</v>
      </c>
      <c r="BO9" s="14">
        <v>3</v>
      </c>
      <c r="BP9" s="13">
        <v>0</v>
      </c>
      <c r="BQ9" s="13"/>
    </row>
    <row r="10" spans="1:69" x14ac:dyDescent="0.25">
      <c r="A10" s="12">
        <v>6</v>
      </c>
      <c r="B10" s="12" t="s">
        <v>152</v>
      </c>
      <c r="C10" s="12" t="s">
        <v>153</v>
      </c>
      <c r="D10" s="12" t="s">
        <v>154</v>
      </c>
      <c r="E10" s="12" t="s">
        <v>136</v>
      </c>
      <c r="F10" s="12" t="s">
        <v>137</v>
      </c>
      <c r="G10" s="12" t="s">
        <v>138</v>
      </c>
      <c r="H10" s="13">
        <f t="shared" si="0"/>
        <v>37.475000000000001</v>
      </c>
      <c r="I10" s="14">
        <f t="shared" si="1"/>
        <v>16.600000000000001</v>
      </c>
      <c r="J10" s="15">
        <f t="shared" si="2"/>
        <v>10</v>
      </c>
      <c r="K10" s="15">
        <v>0</v>
      </c>
      <c r="L10" s="15">
        <v>0</v>
      </c>
      <c r="M10" s="15">
        <v>4</v>
      </c>
      <c r="N10" s="15">
        <v>3</v>
      </c>
      <c r="O10" s="15">
        <v>0</v>
      </c>
      <c r="P10" s="15">
        <v>3</v>
      </c>
      <c r="Q10" s="15">
        <v>0</v>
      </c>
      <c r="R10" s="15">
        <v>0</v>
      </c>
      <c r="S10" s="15">
        <v>0</v>
      </c>
      <c r="T10" s="16">
        <f t="shared" si="3"/>
        <v>4</v>
      </c>
      <c r="U10" s="15">
        <v>0</v>
      </c>
      <c r="V10" s="15">
        <v>2</v>
      </c>
      <c r="W10" s="16">
        <v>1</v>
      </c>
      <c r="X10" s="16">
        <v>1</v>
      </c>
      <c r="Y10" s="15">
        <v>0</v>
      </c>
      <c r="Z10" s="16">
        <v>1</v>
      </c>
      <c r="AA10" s="15">
        <v>1</v>
      </c>
      <c r="AB10" s="16">
        <v>0</v>
      </c>
      <c r="AC10" s="16">
        <f t="shared" si="4"/>
        <v>2</v>
      </c>
      <c r="AD10" s="15"/>
      <c r="AE10" s="15">
        <v>2</v>
      </c>
      <c r="AF10" s="15"/>
      <c r="AG10" s="15"/>
      <c r="AH10" s="15"/>
      <c r="AI10" s="16"/>
      <c r="AJ10" s="14">
        <f t="shared" si="5"/>
        <v>0.6</v>
      </c>
      <c r="AK10" s="14">
        <f t="shared" si="6"/>
        <v>0.6</v>
      </c>
      <c r="AL10" s="15">
        <v>0</v>
      </c>
      <c r="AM10" s="16">
        <v>0</v>
      </c>
      <c r="AN10" s="17">
        <v>0</v>
      </c>
      <c r="AO10" s="14">
        <v>0</v>
      </c>
      <c r="AP10" s="17">
        <v>0.5</v>
      </c>
      <c r="AQ10" s="14">
        <v>0</v>
      </c>
      <c r="AR10" s="17">
        <v>0</v>
      </c>
      <c r="AS10" s="15">
        <v>0</v>
      </c>
      <c r="AT10" s="14">
        <v>0</v>
      </c>
      <c r="AU10" s="17">
        <v>0.1</v>
      </c>
      <c r="AV10" s="17">
        <f t="shared" si="7"/>
        <v>0</v>
      </c>
      <c r="AW10" s="16">
        <v>0</v>
      </c>
      <c r="AX10" s="17">
        <v>0</v>
      </c>
      <c r="AY10" s="16">
        <v>0</v>
      </c>
      <c r="AZ10" s="13">
        <f t="shared" si="8"/>
        <v>20.875</v>
      </c>
      <c r="BA10" s="14">
        <f t="shared" si="9"/>
        <v>13</v>
      </c>
      <c r="BB10" s="14">
        <f t="shared" si="10"/>
        <v>9</v>
      </c>
      <c r="BC10" s="17">
        <v>10.5</v>
      </c>
      <c r="BD10" s="14">
        <v>0</v>
      </c>
      <c r="BE10" s="16">
        <v>4.2</v>
      </c>
      <c r="BF10" s="15">
        <f t="shared" si="11"/>
        <v>1</v>
      </c>
      <c r="BG10" s="15">
        <v>1</v>
      </c>
      <c r="BH10" s="15">
        <v>0</v>
      </c>
      <c r="BI10" s="16">
        <v>0</v>
      </c>
      <c r="BJ10" s="13">
        <v>7.875</v>
      </c>
      <c r="BK10" s="16">
        <v>0</v>
      </c>
      <c r="BL10" s="13">
        <v>0</v>
      </c>
      <c r="BM10" s="14">
        <v>6</v>
      </c>
      <c r="BN10" s="14">
        <v>0</v>
      </c>
      <c r="BO10" s="14">
        <v>1.875</v>
      </c>
      <c r="BP10" s="13">
        <v>0</v>
      </c>
      <c r="BQ10" s="13"/>
    </row>
    <row r="11" spans="1:69" x14ac:dyDescent="0.25">
      <c r="A11" s="12">
        <v>7</v>
      </c>
      <c r="B11" s="12" t="s">
        <v>155</v>
      </c>
      <c r="C11" s="12" t="s">
        <v>156</v>
      </c>
      <c r="D11" s="12" t="s">
        <v>157</v>
      </c>
      <c r="E11" s="12" t="s">
        <v>158</v>
      </c>
      <c r="F11" s="12" t="s">
        <v>137</v>
      </c>
      <c r="G11" s="12" t="s">
        <v>138</v>
      </c>
      <c r="H11" s="13">
        <f t="shared" si="0"/>
        <v>36.049999999999997</v>
      </c>
      <c r="I11" s="14">
        <f t="shared" si="1"/>
        <v>14.55</v>
      </c>
      <c r="J11" s="15">
        <f t="shared" si="2"/>
        <v>7</v>
      </c>
      <c r="K11" s="15">
        <v>0</v>
      </c>
      <c r="L11" s="15">
        <v>0</v>
      </c>
      <c r="M11" s="15">
        <v>4</v>
      </c>
      <c r="N11" s="15">
        <v>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6">
        <f t="shared" si="3"/>
        <v>4</v>
      </c>
      <c r="U11" s="15">
        <v>1</v>
      </c>
      <c r="V11" s="15">
        <v>2</v>
      </c>
      <c r="W11" s="16">
        <v>1</v>
      </c>
      <c r="X11" s="16">
        <v>0.1</v>
      </c>
      <c r="Y11" s="15">
        <v>1</v>
      </c>
      <c r="Z11" s="16">
        <v>0</v>
      </c>
      <c r="AA11" s="15">
        <v>1</v>
      </c>
      <c r="AB11" s="16">
        <v>0</v>
      </c>
      <c r="AC11" s="16">
        <f t="shared" si="4"/>
        <v>2</v>
      </c>
      <c r="AD11" s="15"/>
      <c r="AE11" s="15">
        <v>2</v>
      </c>
      <c r="AF11" s="15"/>
      <c r="AG11" s="15"/>
      <c r="AH11" s="15"/>
      <c r="AI11" s="16"/>
      <c r="AJ11" s="14">
        <f t="shared" si="5"/>
        <v>1.55</v>
      </c>
      <c r="AK11" s="14">
        <f t="shared" si="6"/>
        <v>1.55</v>
      </c>
      <c r="AL11" s="15">
        <v>0</v>
      </c>
      <c r="AM11" s="16">
        <v>0</v>
      </c>
      <c r="AN11" s="17">
        <v>0</v>
      </c>
      <c r="AO11" s="14">
        <v>0</v>
      </c>
      <c r="AP11" s="17">
        <v>0.25</v>
      </c>
      <c r="AQ11" s="14">
        <v>0.25</v>
      </c>
      <c r="AR11" s="17">
        <v>0</v>
      </c>
      <c r="AS11" s="15">
        <v>1</v>
      </c>
      <c r="AT11" s="14">
        <v>0</v>
      </c>
      <c r="AU11" s="17">
        <v>0.05</v>
      </c>
      <c r="AV11" s="17">
        <f t="shared" si="7"/>
        <v>0</v>
      </c>
      <c r="AW11" s="16">
        <v>0</v>
      </c>
      <c r="AX11" s="17">
        <v>0</v>
      </c>
      <c r="AY11" s="16">
        <v>0</v>
      </c>
      <c r="AZ11" s="13">
        <f t="shared" si="8"/>
        <v>21.5</v>
      </c>
      <c r="BA11" s="14">
        <f t="shared" si="9"/>
        <v>12</v>
      </c>
      <c r="BB11" s="14">
        <f t="shared" si="10"/>
        <v>9</v>
      </c>
      <c r="BC11" s="17">
        <v>28.25</v>
      </c>
      <c r="BD11" s="14">
        <v>0</v>
      </c>
      <c r="BE11" s="16">
        <v>0</v>
      </c>
      <c r="BF11" s="15">
        <f t="shared" si="11"/>
        <v>3</v>
      </c>
      <c r="BG11" s="15">
        <v>0</v>
      </c>
      <c r="BH11" s="15">
        <v>3</v>
      </c>
      <c r="BI11" s="16">
        <v>0</v>
      </c>
      <c r="BJ11" s="13">
        <v>9.5</v>
      </c>
      <c r="BK11" s="16">
        <v>0</v>
      </c>
      <c r="BL11" s="13">
        <v>0</v>
      </c>
      <c r="BM11" s="14">
        <v>6</v>
      </c>
      <c r="BN11" s="14">
        <v>0</v>
      </c>
      <c r="BO11" s="14">
        <v>3</v>
      </c>
      <c r="BP11" s="13">
        <v>0.5</v>
      </c>
      <c r="BQ11" s="13"/>
    </row>
    <row r="12" spans="1:69" x14ac:dyDescent="0.25">
      <c r="A12" s="12">
        <v>8</v>
      </c>
      <c r="B12" s="12" t="s">
        <v>159</v>
      </c>
      <c r="C12" s="12" t="s">
        <v>160</v>
      </c>
      <c r="D12" s="12" t="s">
        <v>161</v>
      </c>
      <c r="E12" s="12" t="s">
        <v>136</v>
      </c>
      <c r="F12" s="12" t="s">
        <v>137</v>
      </c>
      <c r="G12" s="12" t="s">
        <v>138</v>
      </c>
      <c r="H12" s="13">
        <f t="shared" si="0"/>
        <v>34.125</v>
      </c>
      <c r="I12" s="14">
        <f t="shared" si="1"/>
        <v>14.75</v>
      </c>
      <c r="J12" s="15">
        <f t="shared" si="2"/>
        <v>7</v>
      </c>
      <c r="K12" s="15">
        <v>0</v>
      </c>
      <c r="L12" s="15">
        <v>0</v>
      </c>
      <c r="M12" s="15">
        <v>4</v>
      </c>
      <c r="N12" s="15">
        <v>0</v>
      </c>
      <c r="O12" s="15">
        <v>0</v>
      </c>
      <c r="P12" s="15">
        <v>3</v>
      </c>
      <c r="Q12" s="15">
        <v>0</v>
      </c>
      <c r="R12" s="15">
        <v>0</v>
      </c>
      <c r="S12" s="15">
        <v>0</v>
      </c>
      <c r="T12" s="16">
        <f t="shared" si="3"/>
        <v>3</v>
      </c>
      <c r="U12" s="15">
        <v>0</v>
      </c>
      <c r="V12" s="15">
        <v>1</v>
      </c>
      <c r="W12" s="16">
        <v>1</v>
      </c>
      <c r="X12" s="16">
        <v>0</v>
      </c>
      <c r="Y12" s="15">
        <v>0</v>
      </c>
      <c r="Z12" s="16">
        <v>0</v>
      </c>
      <c r="AA12" s="15">
        <v>1</v>
      </c>
      <c r="AB12" s="16">
        <v>0</v>
      </c>
      <c r="AC12" s="16">
        <f t="shared" si="4"/>
        <v>2</v>
      </c>
      <c r="AD12" s="15"/>
      <c r="AE12" s="15">
        <v>2</v>
      </c>
      <c r="AF12" s="15"/>
      <c r="AG12" s="15"/>
      <c r="AH12" s="15"/>
      <c r="AI12" s="16"/>
      <c r="AJ12" s="14">
        <f t="shared" si="5"/>
        <v>2.75</v>
      </c>
      <c r="AK12" s="14">
        <f t="shared" si="6"/>
        <v>0.75</v>
      </c>
      <c r="AL12" s="15">
        <v>0</v>
      </c>
      <c r="AM12" s="16">
        <v>0</v>
      </c>
      <c r="AN12" s="17">
        <v>0</v>
      </c>
      <c r="AO12" s="14">
        <v>0</v>
      </c>
      <c r="AP12" s="17">
        <v>0.75</v>
      </c>
      <c r="AQ12" s="14">
        <v>0</v>
      </c>
      <c r="AR12" s="17">
        <v>0</v>
      </c>
      <c r="AS12" s="15">
        <v>0</v>
      </c>
      <c r="AT12" s="14">
        <v>0</v>
      </c>
      <c r="AU12" s="17">
        <v>0</v>
      </c>
      <c r="AV12" s="17">
        <f t="shared" si="7"/>
        <v>2</v>
      </c>
      <c r="AW12" s="16">
        <v>0</v>
      </c>
      <c r="AX12" s="17">
        <v>2.25</v>
      </c>
      <c r="AY12" s="16">
        <v>0</v>
      </c>
      <c r="AZ12" s="13">
        <f t="shared" si="8"/>
        <v>19.375</v>
      </c>
      <c r="BA12" s="14">
        <f t="shared" si="9"/>
        <v>10</v>
      </c>
      <c r="BB12" s="14">
        <f t="shared" si="10"/>
        <v>9</v>
      </c>
      <c r="BC12" s="17">
        <v>20.25</v>
      </c>
      <c r="BD12" s="14">
        <v>0</v>
      </c>
      <c r="BE12" s="16">
        <v>0</v>
      </c>
      <c r="BF12" s="15">
        <f t="shared" si="11"/>
        <v>1</v>
      </c>
      <c r="BG12" s="15">
        <v>0</v>
      </c>
      <c r="BH12" s="15">
        <v>1</v>
      </c>
      <c r="BI12" s="16">
        <v>0</v>
      </c>
      <c r="BJ12" s="13">
        <v>9.375</v>
      </c>
      <c r="BK12" s="16">
        <v>0</v>
      </c>
      <c r="BL12" s="13">
        <v>0</v>
      </c>
      <c r="BM12" s="14">
        <v>6</v>
      </c>
      <c r="BN12" s="14">
        <v>0.375</v>
      </c>
      <c r="BO12" s="14">
        <v>3</v>
      </c>
      <c r="BP12" s="13">
        <v>0</v>
      </c>
      <c r="BQ12" s="13"/>
    </row>
    <row r="13" spans="1:69" x14ac:dyDescent="0.25">
      <c r="A13" s="12">
        <v>9</v>
      </c>
      <c r="B13" s="12" t="s">
        <v>162</v>
      </c>
      <c r="C13" s="12" t="s">
        <v>163</v>
      </c>
      <c r="D13" s="12" t="s">
        <v>164</v>
      </c>
      <c r="E13" s="12" t="s">
        <v>136</v>
      </c>
      <c r="F13" s="12" t="s">
        <v>137</v>
      </c>
      <c r="G13" s="12" t="s">
        <v>138</v>
      </c>
      <c r="H13" s="13">
        <f t="shared" si="0"/>
        <v>34</v>
      </c>
      <c r="I13" s="14">
        <f t="shared" si="1"/>
        <v>11</v>
      </c>
      <c r="J13" s="15">
        <f t="shared" si="2"/>
        <v>6</v>
      </c>
      <c r="K13" s="15">
        <v>6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f t="shared" si="3"/>
        <v>2</v>
      </c>
      <c r="U13" s="15">
        <v>0</v>
      </c>
      <c r="V13" s="15">
        <v>2</v>
      </c>
      <c r="W13" s="16">
        <v>0</v>
      </c>
      <c r="X13" s="16">
        <v>0</v>
      </c>
      <c r="Y13" s="15">
        <v>0</v>
      </c>
      <c r="Z13" s="16">
        <v>0</v>
      </c>
      <c r="AA13" s="15">
        <v>0</v>
      </c>
      <c r="AB13" s="16">
        <v>0</v>
      </c>
      <c r="AC13" s="16">
        <f t="shared" si="4"/>
        <v>1</v>
      </c>
      <c r="AD13" s="15"/>
      <c r="AE13" s="15"/>
      <c r="AF13" s="15">
        <v>1</v>
      </c>
      <c r="AG13" s="15"/>
      <c r="AH13" s="15"/>
      <c r="AI13" s="16"/>
      <c r="AJ13" s="14">
        <f t="shared" si="5"/>
        <v>2</v>
      </c>
      <c r="AK13" s="14">
        <f t="shared" si="6"/>
        <v>2</v>
      </c>
      <c r="AL13" s="15">
        <v>0</v>
      </c>
      <c r="AM13" s="16">
        <v>2</v>
      </c>
      <c r="AN13" s="17">
        <v>0</v>
      </c>
      <c r="AO13" s="14">
        <v>0</v>
      </c>
      <c r="AP13" s="17">
        <v>0</v>
      </c>
      <c r="AQ13" s="14">
        <v>0</v>
      </c>
      <c r="AR13" s="17">
        <v>0</v>
      </c>
      <c r="AS13" s="15">
        <v>0</v>
      </c>
      <c r="AT13" s="14">
        <v>0</v>
      </c>
      <c r="AU13" s="17">
        <v>0</v>
      </c>
      <c r="AV13" s="17">
        <f t="shared" si="7"/>
        <v>0</v>
      </c>
      <c r="AW13" s="16">
        <v>0</v>
      </c>
      <c r="AX13" s="17">
        <v>0</v>
      </c>
      <c r="AY13" s="16">
        <v>0</v>
      </c>
      <c r="AZ13" s="13">
        <f t="shared" si="8"/>
        <v>23</v>
      </c>
      <c r="BA13" s="14">
        <f t="shared" si="9"/>
        <v>13</v>
      </c>
      <c r="BB13" s="14">
        <f t="shared" si="10"/>
        <v>9</v>
      </c>
      <c r="BC13" s="17">
        <v>17.5</v>
      </c>
      <c r="BD13" s="14">
        <v>0</v>
      </c>
      <c r="BE13" s="16">
        <v>2.8</v>
      </c>
      <c r="BF13" s="15">
        <f t="shared" si="11"/>
        <v>2</v>
      </c>
      <c r="BG13" s="15">
        <v>2</v>
      </c>
      <c r="BH13" s="15">
        <v>0</v>
      </c>
      <c r="BI13" s="16">
        <v>0</v>
      </c>
      <c r="BJ13" s="13">
        <v>10</v>
      </c>
      <c r="BK13" s="16">
        <v>0</v>
      </c>
      <c r="BL13" s="13">
        <v>0</v>
      </c>
      <c r="BM13" s="14">
        <v>6</v>
      </c>
      <c r="BN13" s="14">
        <v>0.75</v>
      </c>
      <c r="BO13" s="14">
        <v>3</v>
      </c>
      <c r="BP13" s="13">
        <v>0.25</v>
      </c>
      <c r="BQ13" s="13"/>
    </row>
    <row r="14" spans="1:69" x14ac:dyDescent="0.25">
      <c r="A14" s="12">
        <v>10</v>
      </c>
      <c r="B14" s="12" t="s">
        <v>165</v>
      </c>
      <c r="C14" s="12" t="s">
        <v>166</v>
      </c>
      <c r="D14" s="12" t="s">
        <v>167</v>
      </c>
      <c r="E14" s="12" t="s">
        <v>158</v>
      </c>
      <c r="F14" s="12" t="s">
        <v>137</v>
      </c>
      <c r="G14" s="12" t="s">
        <v>138</v>
      </c>
      <c r="H14" s="13">
        <f t="shared" si="0"/>
        <v>33.9375</v>
      </c>
      <c r="I14" s="14">
        <f t="shared" si="1"/>
        <v>11</v>
      </c>
      <c r="J14" s="15">
        <f t="shared" si="2"/>
        <v>4</v>
      </c>
      <c r="K14" s="15">
        <v>0</v>
      </c>
      <c r="L14" s="15">
        <v>0</v>
      </c>
      <c r="M14" s="15">
        <v>4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6">
        <f t="shared" si="3"/>
        <v>3</v>
      </c>
      <c r="U14" s="15">
        <v>0</v>
      </c>
      <c r="V14" s="15">
        <v>1</v>
      </c>
      <c r="W14" s="16">
        <v>0</v>
      </c>
      <c r="X14" s="16">
        <v>0</v>
      </c>
      <c r="Y14" s="15">
        <v>1</v>
      </c>
      <c r="Z14" s="16">
        <v>0</v>
      </c>
      <c r="AA14" s="15">
        <v>1</v>
      </c>
      <c r="AB14" s="16">
        <v>0</v>
      </c>
      <c r="AC14" s="16">
        <f t="shared" si="4"/>
        <v>3</v>
      </c>
      <c r="AD14" s="15">
        <v>3</v>
      </c>
      <c r="AE14" s="15"/>
      <c r="AF14" s="15"/>
      <c r="AG14" s="15"/>
      <c r="AH14" s="15"/>
      <c r="AI14" s="16"/>
      <c r="AJ14" s="14">
        <f t="shared" si="5"/>
        <v>1</v>
      </c>
      <c r="AK14" s="14">
        <f t="shared" si="6"/>
        <v>1</v>
      </c>
      <c r="AL14" s="15">
        <v>0</v>
      </c>
      <c r="AM14" s="16">
        <v>0</v>
      </c>
      <c r="AN14" s="17">
        <v>0</v>
      </c>
      <c r="AO14" s="14">
        <v>0</v>
      </c>
      <c r="AP14" s="17">
        <v>0</v>
      </c>
      <c r="AQ14" s="14">
        <v>0</v>
      </c>
      <c r="AR14" s="17">
        <v>0</v>
      </c>
      <c r="AS14" s="15">
        <v>1</v>
      </c>
      <c r="AT14" s="14">
        <v>0</v>
      </c>
      <c r="AU14" s="17">
        <v>0</v>
      </c>
      <c r="AV14" s="17">
        <f t="shared" si="7"/>
        <v>0</v>
      </c>
      <c r="AW14" s="16">
        <v>0</v>
      </c>
      <c r="AX14" s="17">
        <v>0</v>
      </c>
      <c r="AY14" s="16">
        <v>0</v>
      </c>
      <c r="AZ14" s="13">
        <f t="shared" si="8"/>
        <v>22.9375</v>
      </c>
      <c r="BA14" s="14">
        <f t="shared" si="9"/>
        <v>13</v>
      </c>
      <c r="BB14" s="14">
        <f t="shared" si="10"/>
        <v>9</v>
      </c>
      <c r="BC14" s="17">
        <v>15.5</v>
      </c>
      <c r="BD14" s="14">
        <v>0</v>
      </c>
      <c r="BE14" s="16">
        <v>3.8</v>
      </c>
      <c r="BF14" s="15">
        <f t="shared" si="11"/>
        <v>2</v>
      </c>
      <c r="BG14" s="15">
        <v>2</v>
      </c>
      <c r="BH14" s="15">
        <v>0</v>
      </c>
      <c r="BI14" s="16">
        <v>0</v>
      </c>
      <c r="BJ14" s="13">
        <v>9.9375</v>
      </c>
      <c r="BK14" s="16">
        <v>0</v>
      </c>
      <c r="BL14" s="13">
        <v>0</v>
      </c>
      <c r="BM14" s="14">
        <v>6</v>
      </c>
      <c r="BN14" s="14">
        <v>0</v>
      </c>
      <c r="BO14" s="14">
        <v>3</v>
      </c>
      <c r="BP14" s="13">
        <v>0.9375</v>
      </c>
      <c r="BQ14" s="13"/>
    </row>
    <row r="15" spans="1:69" x14ac:dyDescent="0.25">
      <c r="A15" s="12">
        <v>11</v>
      </c>
      <c r="B15" s="12" t="s">
        <v>168</v>
      </c>
      <c r="C15" s="12" t="s">
        <v>169</v>
      </c>
      <c r="D15" s="12" t="s">
        <v>170</v>
      </c>
      <c r="E15" s="12" t="s">
        <v>158</v>
      </c>
      <c r="F15" s="12" t="s">
        <v>137</v>
      </c>
      <c r="G15" s="12" t="s">
        <v>138</v>
      </c>
      <c r="H15" s="13">
        <f t="shared" si="0"/>
        <v>33</v>
      </c>
      <c r="I15" s="14">
        <f t="shared" si="1"/>
        <v>12</v>
      </c>
      <c r="J15" s="15">
        <f t="shared" si="2"/>
        <v>7</v>
      </c>
      <c r="K15" s="15">
        <v>0</v>
      </c>
      <c r="L15" s="15">
        <v>0</v>
      </c>
      <c r="M15" s="15">
        <v>4</v>
      </c>
      <c r="N15" s="15">
        <v>0</v>
      </c>
      <c r="O15" s="15">
        <v>0</v>
      </c>
      <c r="P15" s="15">
        <v>3</v>
      </c>
      <c r="Q15" s="15">
        <v>0</v>
      </c>
      <c r="R15" s="15">
        <v>0</v>
      </c>
      <c r="S15" s="15">
        <v>0</v>
      </c>
      <c r="T15" s="16">
        <f t="shared" si="3"/>
        <v>4</v>
      </c>
      <c r="U15" s="15">
        <v>0</v>
      </c>
      <c r="V15" s="15">
        <v>1</v>
      </c>
      <c r="W15" s="16">
        <v>1</v>
      </c>
      <c r="X15" s="16">
        <v>0.7</v>
      </c>
      <c r="Y15" s="15">
        <v>1</v>
      </c>
      <c r="Z15" s="16">
        <v>0</v>
      </c>
      <c r="AA15" s="15">
        <v>1</v>
      </c>
      <c r="AB15" s="16">
        <v>0</v>
      </c>
      <c r="AC15" s="16">
        <f t="shared" si="4"/>
        <v>1</v>
      </c>
      <c r="AD15" s="15"/>
      <c r="AE15" s="15"/>
      <c r="AF15" s="15">
        <v>1</v>
      </c>
      <c r="AG15" s="15"/>
      <c r="AH15" s="15"/>
      <c r="AI15" s="16"/>
      <c r="AJ15" s="14">
        <f t="shared" si="5"/>
        <v>0</v>
      </c>
      <c r="AK15" s="14">
        <f t="shared" si="6"/>
        <v>0</v>
      </c>
      <c r="AL15" s="15">
        <v>0</v>
      </c>
      <c r="AM15" s="16">
        <v>0</v>
      </c>
      <c r="AN15" s="17">
        <v>0</v>
      </c>
      <c r="AO15" s="14">
        <v>0</v>
      </c>
      <c r="AP15" s="17">
        <v>0</v>
      </c>
      <c r="AQ15" s="14">
        <v>0</v>
      </c>
      <c r="AR15" s="17">
        <v>0</v>
      </c>
      <c r="AS15" s="15">
        <v>0</v>
      </c>
      <c r="AT15" s="14">
        <v>0</v>
      </c>
      <c r="AU15" s="17">
        <v>0</v>
      </c>
      <c r="AV15" s="17">
        <f t="shared" si="7"/>
        <v>0</v>
      </c>
      <c r="AW15" s="16">
        <v>0</v>
      </c>
      <c r="AX15" s="17">
        <v>0</v>
      </c>
      <c r="AY15" s="16">
        <v>0</v>
      </c>
      <c r="AZ15" s="13">
        <f t="shared" si="8"/>
        <v>21</v>
      </c>
      <c r="BA15" s="14">
        <f t="shared" si="9"/>
        <v>12</v>
      </c>
      <c r="BB15" s="14">
        <f t="shared" si="10"/>
        <v>9</v>
      </c>
      <c r="BC15" s="17">
        <v>12</v>
      </c>
      <c r="BD15" s="14">
        <v>0</v>
      </c>
      <c r="BE15" s="16">
        <v>0</v>
      </c>
      <c r="BF15" s="15">
        <f t="shared" si="11"/>
        <v>3</v>
      </c>
      <c r="BG15" s="15">
        <v>0</v>
      </c>
      <c r="BH15" s="15">
        <v>3</v>
      </c>
      <c r="BI15" s="16">
        <v>0</v>
      </c>
      <c r="BJ15" s="13">
        <v>9</v>
      </c>
      <c r="BK15" s="16">
        <v>0</v>
      </c>
      <c r="BL15" s="13">
        <v>0</v>
      </c>
      <c r="BM15" s="14">
        <v>6</v>
      </c>
      <c r="BN15" s="14">
        <v>0</v>
      </c>
      <c r="BO15" s="14">
        <v>3</v>
      </c>
      <c r="BP15" s="13">
        <v>0</v>
      </c>
      <c r="BQ15" s="13"/>
    </row>
    <row r="16" spans="1:69" x14ac:dyDescent="0.25">
      <c r="A16" s="12">
        <v>12</v>
      </c>
      <c r="B16" s="12" t="s">
        <v>171</v>
      </c>
      <c r="C16" s="12" t="s">
        <v>172</v>
      </c>
      <c r="D16" s="12" t="s">
        <v>173</v>
      </c>
      <c r="E16" s="12" t="s">
        <v>158</v>
      </c>
      <c r="F16" s="12" t="s">
        <v>137</v>
      </c>
      <c r="G16" s="12" t="s">
        <v>138</v>
      </c>
      <c r="H16" s="13">
        <f t="shared" si="0"/>
        <v>32.1875</v>
      </c>
      <c r="I16" s="14">
        <f t="shared" si="1"/>
        <v>15.75</v>
      </c>
      <c r="J16" s="15">
        <f t="shared" si="2"/>
        <v>7</v>
      </c>
      <c r="K16" s="15">
        <v>0</v>
      </c>
      <c r="L16" s="15">
        <v>0</v>
      </c>
      <c r="M16" s="15">
        <v>4</v>
      </c>
      <c r="N16" s="15">
        <v>0</v>
      </c>
      <c r="O16" s="15">
        <v>0</v>
      </c>
      <c r="P16" s="15">
        <v>3</v>
      </c>
      <c r="Q16" s="15">
        <v>0</v>
      </c>
      <c r="R16" s="15">
        <v>0</v>
      </c>
      <c r="S16" s="15">
        <v>0</v>
      </c>
      <c r="T16" s="16">
        <f t="shared" si="3"/>
        <v>4</v>
      </c>
      <c r="U16" s="15">
        <v>0</v>
      </c>
      <c r="V16" s="15">
        <v>2</v>
      </c>
      <c r="W16" s="16">
        <v>1</v>
      </c>
      <c r="X16" s="16">
        <v>0</v>
      </c>
      <c r="Y16" s="15">
        <v>0</v>
      </c>
      <c r="Z16" s="16">
        <v>1</v>
      </c>
      <c r="AA16" s="15">
        <v>1</v>
      </c>
      <c r="AB16" s="16">
        <v>0.5</v>
      </c>
      <c r="AC16" s="16">
        <f t="shared" si="4"/>
        <v>3</v>
      </c>
      <c r="AD16" s="15">
        <v>3</v>
      </c>
      <c r="AE16" s="15"/>
      <c r="AF16" s="15"/>
      <c r="AG16" s="15"/>
      <c r="AH16" s="15"/>
      <c r="AI16" s="16"/>
      <c r="AJ16" s="14">
        <f t="shared" si="5"/>
        <v>1.75</v>
      </c>
      <c r="AK16" s="14">
        <f t="shared" si="6"/>
        <v>1.25</v>
      </c>
      <c r="AL16" s="15">
        <v>0</v>
      </c>
      <c r="AM16" s="16">
        <v>0</v>
      </c>
      <c r="AN16" s="17">
        <v>0</v>
      </c>
      <c r="AO16" s="14">
        <v>0</v>
      </c>
      <c r="AP16" s="17">
        <v>1.25</v>
      </c>
      <c r="AQ16" s="14">
        <v>0</v>
      </c>
      <c r="AR16" s="17">
        <v>0</v>
      </c>
      <c r="AS16" s="15">
        <v>0</v>
      </c>
      <c r="AT16" s="14">
        <v>0</v>
      </c>
      <c r="AU16" s="17">
        <v>0</v>
      </c>
      <c r="AV16" s="17">
        <f t="shared" si="7"/>
        <v>0.5</v>
      </c>
      <c r="AW16" s="16">
        <v>0.5</v>
      </c>
      <c r="AX16" s="17">
        <v>0</v>
      </c>
      <c r="AY16" s="16">
        <v>0</v>
      </c>
      <c r="AZ16" s="13">
        <f t="shared" si="8"/>
        <v>16.4375</v>
      </c>
      <c r="BA16" s="14">
        <f t="shared" si="9"/>
        <v>11</v>
      </c>
      <c r="BB16" s="14">
        <f t="shared" si="10"/>
        <v>9</v>
      </c>
      <c r="BC16" s="17">
        <v>16.75</v>
      </c>
      <c r="BD16" s="14">
        <v>0</v>
      </c>
      <c r="BE16" s="16">
        <v>0</v>
      </c>
      <c r="BF16" s="15">
        <f t="shared" si="11"/>
        <v>2</v>
      </c>
      <c r="BG16" s="15">
        <v>2</v>
      </c>
      <c r="BH16" s="15">
        <v>0</v>
      </c>
      <c r="BI16" s="16">
        <v>0</v>
      </c>
      <c r="BJ16" s="13">
        <v>5.4375</v>
      </c>
      <c r="BK16" s="16">
        <v>0</v>
      </c>
      <c r="BL16" s="13">
        <v>0</v>
      </c>
      <c r="BM16" s="14">
        <v>2.25</v>
      </c>
      <c r="BN16" s="14">
        <v>0</v>
      </c>
      <c r="BO16" s="14">
        <v>3</v>
      </c>
      <c r="BP16" s="13">
        <v>0.1875</v>
      </c>
      <c r="BQ16" s="13"/>
    </row>
    <row r="17" spans="1:69" x14ac:dyDescent="0.25">
      <c r="A17" s="12">
        <v>13</v>
      </c>
      <c r="B17" s="12" t="s">
        <v>174</v>
      </c>
      <c r="C17" s="12" t="s">
        <v>175</v>
      </c>
      <c r="D17" s="12" t="s">
        <v>176</v>
      </c>
      <c r="E17" s="12" t="s">
        <v>148</v>
      </c>
      <c r="F17" s="12" t="s">
        <v>137</v>
      </c>
      <c r="G17" s="12" t="s">
        <v>138</v>
      </c>
      <c r="H17" s="13">
        <f t="shared" si="0"/>
        <v>31.45</v>
      </c>
      <c r="I17" s="14">
        <f t="shared" si="1"/>
        <v>15.5</v>
      </c>
      <c r="J17" s="15">
        <f t="shared" si="2"/>
        <v>7</v>
      </c>
      <c r="K17" s="15">
        <v>0</v>
      </c>
      <c r="L17" s="15">
        <v>0</v>
      </c>
      <c r="M17" s="15">
        <v>4</v>
      </c>
      <c r="N17" s="15">
        <v>0</v>
      </c>
      <c r="O17" s="15">
        <v>0</v>
      </c>
      <c r="P17" s="15">
        <v>3</v>
      </c>
      <c r="Q17" s="15">
        <v>0</v>
      </c>
      <c r="R17" s="15">
        <v>0</v>
      </c>
      <c r="S17" s="15">
        <v>0</v>
      </c>
      <c r="T17" s="16">
        <f t="shared" si="3"/>
        <v>3.5</v>
      </c>
      <c r="U17" s="15">
        <v>0</v>
      </c>
      <c r="V17" s="15">
        <v>2</v>
      </c>
      <c r="W17" s="16">
        <v>1</v>
      </c>
      <c r="X17" s="16">
        <v>0</v>
      </c>
      <c r="Y17" s="15">
        <v>0</v>
      </c>
      <c r="Z17" s="16">
        <v>0</v>
      </c>
      <c r="AA17" s="15">
        <v>0</v>
      </c>
      <c r="AB17" s="16">
        <v>0.5</v>
      </c>
      <c r="AC17" s="16">
        <f t="shared" si="4"/>
        <v>3</v>
      </c>
      <c r="AD17" s="15">
        <v>3</v>
      </c>
      <c r="AE17" s="15"/>
      <c r="AF17" s="15"/>
      <c r="AG17" s="15"/>
      <c r="AH17" s="15"/>
      <c r="AI17" s="16"/>
      <c r="AJ17" s="14">
        <f t="shared" si="5"/>
        <v>2</v>
      </c>
      <c r="AK17" s="14">
        <f t="shared" si="6"/>
        <v>0</v>
      </c>
      <c r="AL17" s="15">
        <v>0</v>
      </c>
      <c r="AM17" s="16">
        <v>0</v>
      </c>
      <c r="AN17" s="17">
        <v>0</v>
      </c>
      <c r="AO17" s="14">
        <v>0</v>
      </c>
      <c r="AP17" s="17">
        <v>0</v>
      </c>
      <c r="AQ17" s="14">
        <v>0</v>
      </c>
      <c r="AR17" s="17">
        <v>0</v>
      </c>
      <c r="AS17" s="15">
        <v>0</v>
      </c>
      <c r="AT17" s="14">
        <v>0</v>
      </c>
      <c r="AU17" s="17">
        <v>0</v>
      </c>
      <c r="AV17" s="17">
        <f t="shared" si="7"/>
        <v>2</v>
      </c>
      <c r="AW17" s="16">
        <v>0</v>
      </c>
      <c r="AX17" s="17">
        <v>2.25</v>
      </c>
      <c r="AY17" s="16">
        <v>0</v>
      </c>
      <c r="AZ17" s="13">
        <f t="shared" si="8"/>
        <v>15.95</v>
      </c>
      <c r="BA17" s="14">
        <f t="shared" si="9"/>
        <v>11.2</v>
      </c>
      <c r="BB17" s="14">
        <f t="shared" si="10"/>
        <v>9</v>
      </c>
      <c r="BC17" s="17">
        <v>14.25</v>
      </c>
      <c r="BD17" s="14">
        <v>0</v>
      </c>
      <c r="BE17" s="16">
        <v>1.2</v>
      </c>
      <c r="BF17" s="15">
        <f t="shared" si="11"/>
        <v>1</v>
      </c>
      <c r="BG17" s="15">
        <v>0</v>
      </c>
      <c r="BH17" s="15">
        <v>1</v>
      </c>
      <c r="BI17" s="16">
        <v>0</v>
      </c>
      <c r="BJ17" s="13">
        <v>4.75</v>
      </c>
      <c r="BK17" s="16">
        <v>0</v>
      </c>
      <c r="BL17" s="13">
        <v>0</v>
      </c>
      <c r="BM17" s="14">
        <v>0</v>
      </c>
      <c r="BN17" s="14">
        <v>1.75</v>
      </c>
      <c r="BO17" s="14">
        <v>3</v>
      </c>
      <c r="BP17" s="13">
        <v>0</v>
      </c>
      <c r="BQ17" s="13"/>
    </row>
    <row r="18" spans="1:69" x14ac:dyDescent="0.25">
      <c r="A18" s="12">
        <v>14</v>
      </c>
      <c r="B18" s="12" t="s">
        <v>177</v>
      </c>
      <c r="C18" s="12" t="s">
        <v>178</v>
      </c>
      <c r="D18" s="12" t="s">
        <v>179</v>
      </c>
      <c r="E18" s="12" t="s">
        <v>136</v>
      </c>
      <c r="F18" s="12" t="s">
        <v>137</v>
      </c>
      <c r="G18" s="12" t="s">
        <v>138</v>
      </c>
      <c r="H18" s="13">
        <f t="shared" si="0"/>
        <v>29.75</v>
      </c>
      <c r="I18" s="14">
        <f t="shared" si="1"/>
        <v>16.5</v>
      </c>
      <c r="J18" s="15">
        <f t="shared" si="2"/>
        <v>7</v>
      </c>
      <c r="K18" s="15">
        <v>0</v>
      </c>
      <c r="L18" s="15">
        <v>0</v>
      </c>
      <c r="M18" s="15">
        <v>4</v>
      </c>
      <c r="N18" s="15">
        <v>3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6">
        <f t="shared" si="3"/>
        <v>4</v>
      </c>
      <c r="U18" s="15">
        <v>1</v>
      </c>
      <c r="V18" s="15">
        <v>2</v>
      </c>
      <c r="W18" s="16">
        <v>1</v>
      </c>
      <c r="X18" s="16">
        <v>0</v>
      </c>
      <c r="Y18" s="15">
        <v>0</v>
      </c>
      <c r="Z18" s="16">
        <v>0</v>
      </c>
      <c r="AA18" s="15">
        <v>0</v>
      </c>
      <c r="AB18" s="16">
        <v>0</v>
      </c>
      <c r="AC18" s="16">
        <f t="shared" si="4"/>
        <v>3</v>
      </c>
      <c r="AD18" s="15">
        <v>3</v>
      </c>
      <c r="AE18" s="15"/>
      <c r="AF18" s="15"/>
      <c r="AG18" s="15"/>
      <c r="AH18" s="15"/>
      <c r="AI18" s="16"/>
      <c r="AJ18" s="14">
        <f t="shared" si="5"/>
        <v>2.5</v>
      </c>
      <c r="AK18" s="14">
        <f t="shared" si="6"/>
        <v>1.5</v>
      </c>
      <c r="AL18" s="15">
        <v>0</v>
      </c>
      <c r="AM18" s="16">
        <v>0</v>
      </c>
      <c r="AN18" s="17">
        <v>0</v>
      </c>
      <c r="AO18" s="14">
        <v>0.25</v>
      </c>
      <c r="AP18" s="17">
        <v>1.25</v>
      </c>
      <c r="AQ18" s="14">
        <v>0</v>
      </c>
      <c r="AR18" s="17">
        <v>0</v>
      </c>
      <c r="AS18" s="15">
        <v>0</v>
      </c>
      <c r="AT18" s="14">
        <v>0</v>
      </c>
      <c r="AU18" s="17">
        <v>0</v>
      </c>
      <c r="AV18" s="17">
        <f t="shared" si="7"/>
        <v>1</v>
      </c>
      <c r="AW18" s="16">
        <v>1</v>
      </c>
      <c r="AX18" s="17">
        <v>0</v>
      </c>
      <c r="AY18" s="16">
        <v>0</v>
      </c>
      <c r="AZ18" s="13">
        <f t="shared" si="8"/>
        <v>13.25</v>
      </c>
      <c r="BA18" s="14">
        <f t="shared" si="9"/>
        <v>10</v>
      </c>
      <c r="BB18" s="14">
        <f t="shared" si="10"/>
        <v>9</v>
      </c>
      <c r="BC18" s="17">
        <v>20.25</v>
      </c>
      <c r="BD18" s="14">
        <v>0</v>
      </c>
      <c r="BE18" s="16">
        <v>0</v>
      </c>
      <c r="BF18" s="15">
        <f t="shared" si="11"/>
        <v>1</v>
      </c>
      <c r="BG18" s="15">
        <v>1</v>
      </c>
      <c r="BH18" s="15">
        <v>0</v>
      </c>
      <c r="BI18" s="16">
        <v>0</v>
      </c>
      <c r="BJ18" s="13">
        <v>3.25</v>
      </c>
      <c r="BK18" s="16">
        <v>0</v>
      </c>
      <c r="BL18" s="13">
        <v>0</v>
      </c>
      <c r="BM18" s="14">
        <v>0</v>
      </c>
      <c r="BN18" s="14">
        <v>0</v>
      </c>
      <c r="BO18" s="14">
        <v>3</v>
      </c>
      <c r="BP18" s="13">
        <v>0.25</v>
      </c>
      <c r="BQ18" s="13"/>
    </row>
    <row r="19" spans="1:69" x14ac:dyDescent="0.25">
      <c r="A19" s="12">
        <v>15</v>
      </c>
      <c r="B19" s="12" t="s">
        <v>180</v>
      </c>
      <c r="C19" s="12" t="s">
        <v>181</v>
      </c>
      <c r="D19" s="12" t="s">
        <v>182</v>
      </c>
      <c r="E19" s="12" t="s">
        <v>148</v>
      </c>
      <c r="F19" s="12" t="s">
        <v>137</v>
      </c>
      <c r="G19" s="12" t="s">
        <v>138</v>
      </c>
      <c r="H19" s="13">
        <f t="shared" si="0"/>
        <v>29</v>
      </c>
      <c r="I19" s="14">
        <f t="shared" si="1"/>
        <v>17</v>
      </c>
      <c r="J19" s="15">
        <f t="shared" si="2"/>
        <v>10</v>
      </c>
      <c r="K19" s="15">
        <v>6</v>
      </c>
      <c r="L19" s="15">
        <v>0</v>
      </c>
      <c r="M19" s="15">
        <v>4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6">
        <f t="shared" si="3"/>
        <v>1</v>
      </c>
      <c r="U19" s="15">
        <v>0</v>
      </c>
      <c r="V19" s="15">
        <v>1</v>
      </c>
      <c r="W19" s="16">
        <v>0</v>
      </c>
      <c r="X19" s="16">
        <v>0</v>
      </c>
      <c r="Y19" s="15">
        <v>0</v>
      </c>
      <c r="Z19" s="16">
        <v>0</v>
      </c>
      <c r="AA19" s="15">
        <v>0</v>
      </c>
      <c r="AB19" s="16">
        <v>0</v>
      </c>
      <c r="AC19" s="16">
        <f t="shared" si="4"/>
        <v>3</v>
      </c>
      <c r="AD19" s="15">
        <v>3</v>
      </c>
      <c r="AE19" s="15"/>
      <c r="AF19" s="15"/>
      <c r="AG19" s="15"/>
      <c r="AH19" s="15"/>
      <c r="AI19" s="16"/>
      <c r="AJ19" s="14">
        <f t="shared" si="5"/>
        <v>1</v>
      </c>
      <c r="AK19" s="14">
        <f t="shared" si="6"/>
        <v>1</v>
      </c>
      <c r="AL19" s="15">
        <v>0</v>
      </c>
      <c r="AM19" s="16">
        <v>0</v>
      </c>
      <c r="AN19" s="17">
        <v>0</v>
      </c>
      <c r="AO19" s="14">
        <v>0.125</v>
      </c>
      <c r="AP19" s="17">
        <v>0</v>
      </c>
      <c r="AQ19" s="14">
        <v>0.125</v>
      </c>
      <c r="AR19" s="17">
        <v>0.75</v>
      </c>
      <c r="AS19" s="15">
        <v>0</v>
      </c>
      <c r="AT19" s="14">
        <v>0</v>
      </c>
      <c r="AU19" s="17">
        <v>0</v>
      </c>
      <c r="AV19" s="17">
        <f t="shared" si="7"/>
        <v>0</v>
      </c>
      <c r="AW19" s="16">
        <v>0</v>
      </c>
      <c r="AX19" s="17">
        <v>0</v>
      </c>
      <c r="AY19" s="16">
        <v>2</v>
      </c>
      <c r="AZ19" s="13">
        <f t="shared" si="8"/>
        <v>12</v>
      </c>
      <c r="BA19" s="14">
        <f t="shared" si="9"/>
        <v>9</v>
      </c>
      <c r="BB19" s="14">
        <f t="shared" si="10"/>
        <v>9</v>
      </c>
      <c r="BC19" s="17">
        <v>9.5</v>
      </c>
      <c r="BD19" s="14">
        <v>0</v>
      </c>
      <c r="BE19" s="16">
        <v>0</v>
      </c>
      <c r="BF19" s="15">
        <f t="shared" si="11"/>
        <v>0</v>
      </c>
      <c r="BG19" s="15">
        <v>0</v>
      </c>
      <c r="BH19" s="15">
        <v>0</v>
      </c>
      <c r="BI19" s="16">
        <v>0</v>
      </c>
      <c r="BJ19" s="13">
        <v>3</v>
      </c>
      <c r="BK19" s="16">
        <v>0</v>
      </c>
      <c r="BL19" s="13">
        <v>0</v>
      </c>
      <c r="BM19" s="14">
        <v>0</v>
      </c>
      <c r="BN19" s="14">
        <v>0</v>
      </c>
      <c r="BO19" s="14">
        <v>3</v>
      </c>
      <c r="BP19" s="13">
        <v>0</v>
      </c>
      <c r="BQ19" s="13"/>
    </row>
    <row r="20" spans="1:69" x14ac:dyDescent="0.25">
      <c r="A20" s="12">
        <v>16</v>
      </c>
      <c r="B20" s="12" t="s">
        <v>183</v>
      </c>
      <c r="C20" s="12" t="s">
        <v>184</v>
      </c>
      <c r="D20" s="12" t="s">
        <v>185</v>
      </c>
      <c r="E20" s="12" t="s">
        <v>136</v>
      </c>
      <c r="F20" s="12" t="s">
        <v>137</v>
      </c>
      <c r="G20" s="12" t="s">
        <v>138</v>
      </c>
      <c r="H20" s="13">
        <f t="shared" si="0"/>
        <v>27.299999999999997</v>
      </c>
      <c r="I20" s="14">
        <f t="shared" si="1"/>
        <v>15.2</v>
      </c>
      <c r="J20" s="15">
        <f t="shared" si="2"/>
        <v>10</v>
      </c>
      <c r="K20" s="15">
        <v>6</v>
      </c>
      <c r="L20" s="15">
        <v>0</v>
      </c>
      <c r="M20" s="15">
        <v>4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6">
        <f t="shared" si="3"/>
        <v>1.2</v>
      </c>
      <c r="U20" s="15">
        <v>0</v>
      </c>
      <c r="V20" s="15">
        <v>0</v>
      </c>
      <c r="W20" s="16">
        <v>0.2</v>
      </c>
      <c r="X20" s="16">
        <v>0</v>
      </c>
      <c r="Y20" s="15">
        <v>1</v>
      </c>
      <c r="Z20" s="16">
        <v>0</v>
      </c>
      <c r="AA20" s="15">
        <v>0</v>
      </c>
      <c r="AB20" s="16">
        <v>0</v>
      </c>
      <c r="AC20" s="16">
        <f t="shared" si="4"/>
        <v>3.5</v>
      </c>
      <c r="AD20" s="15">
        <v>3</v>
      </c>
      <c r="AE20" s="15"/>
      <c r="AF20" s="15"/>
      <c r="AG20" s="15"/>
      <c r="AH20" s="15"/>
      <c r="AI20" s="16">
        <v>0.5</v>
      </c>
      <c r="AJ20" s="14">
        <f t="shared" si="5"/>
        <v>0</v>
      </c>
      <c r="AK20" s="14">
        <f t="shared" si="6"/>
        <v>0</v>
      </c>
      <c r="AL20" s="15">
        <v>0</v>
      </c>
      <c r="AM20" s="16">
        <v>0</v>
      </c>
      <c r="AN20" s="17">
        <v>0</v>
      </c>
      <c r="AO20" s="14">
        <v>0</v>
      </c>
      <c r="AP20" s="17">
        <v>0</v>
      </c>
      <c r="AQ20" s="14">
        <v>0</v>
      </c>
      <c r="AR20" s="17">
        <v>0</v>
      </c>
      <c r="AS20" s="15">
        <v>0</v>
      </c>
      <c r="AT20" s="14">
        <v>0</v>
      </c>
      <c r="AU20" s="17">
        <v>0</v>
      </c>
      <c r="AV20" s="17">
        <f t="shared" si="7"/>
        <v>0</v>
      </c>
      <c r="AW20" s="16">
        <v>0</v>
      </c>
      <c r="AX20" s="17">
        <v>0</v>
      </c>
      <c r="AY20" s="16">
        <v>0.5</v>
      </c>
      <c r="AZ20" s="13">
        <f t="shared" si="8"/>
        <v>12.1</v>
      </c>
      <c r="BA20" s="14">
        <f t="shared" si="9"/>
        <v>9.1</v>
      </c>
      <c r="BB20" s="14">
        <f t="shared" si="10"/>
        <v>9</v>
      </c>
      <c r="BC20" s="17">
        <v>10.5</v>
      </c>
      <c r="BD20" s="14">
        <v>0</v>
      </c>
      <c r="BE20" s="16">
        <v>0.1</v>
      </c>
      <c r="BF20" s="15">
        <f t="shared" si="11"/>
        <v>0</v>
      </c>
      <c r="BG20" s="15">
        <v>0</v>
      </c>
      <c r="BH20" s="15">
        <v>0</v>
      </c>
      <c r="BI20" s="16">
        <v>0</v>
      </c>
      <c r="BJ20" s="13">
        <v>3</v>
      </c>
      <c r="BK20" s="16">
        <v>0</v>
      </c>
      <c r="BL20" s="13">
        <v>0</v>
      </c>
      <c r="BM20" s="14">
        <v>0</v>
      </c>
      <c r="BN20" s="14">
        <v>0</v>
      </c>
      <c r="BO20" s="14">
        <v>3</v>
      </c>
      <c r="BP20" s="13">
        <v>0</v>
      </c>
      <c r="BQ20" s="13"/>
    </row>
    <row r="21" spans="1:69" x14ac:dyDescent="0.25">
      <c r="A21" s="12">
        <v>17</v>
      </c>
      <c r="B21" s="12" t="s">
        <v>186</v>
      </c>
      <c r="C21" s="12" t="s">
        <v>187</v>
      </c>
      <c r="D21" s="12" t="s">
        <v>188</v>
      </c>
      <c r="E21" s="12" t="s">
        <v>136</v>
      </c>
      <c r="F21" s="12" t="s">
        <v>137</v>
      </c>
      <c r="G21" s="12" t="s">
        <v>138</v>
      </c>
      <c r="H21" s="13">
        <f t="shared" si="0"/>
        <v>27.125</v>
      </c>
      <c r="I21" s="14">
        <f t="shared" si="1"/>
        <v>7.125</v>
      </c>
      <c r="J21" s="15">
        <f t="shared" si="2"/>
        <v>0</v>
      </c>
      <c r="K21" s="15"/>
      <c r="L21" s="15"/>
      <c r="M21" s="15"/>
      <c r="N21" s="15"/>
      <c r="O21" s="15"/>
      <c r="P21" s="15"/>
      <c r="Q21" s="15"/>
      <c r="R21" s="15"/>
      <c r="S21" s="15"/>
      <c r="T21" s="16">
        <f t="shared" si="3"/>
        <v>3</v>
      </c>
      <c r="U21" s="15">
        <v>0</v>
      </c>
      <c r="V21" s="15">
        <v>1</v>
      </c>
      <c r="W21" s="16">
        <v>1</v>
      </c>
      <c r="X21" s="16">
        <v>1</v>
      </c>
      <c r="Y21" s="15">
        <v>0</v>
      </c>
      <c r="Z21" s="16">
        <v>0</v>
      </c>
      <c r="AA21" s="15">
        <v>0</v>
      </c>
      <c r="AB21" s="16">
        <v>0</v>
      </c>
      <c r="AC21" s="16">
        <f t="shared" si="4"/>
        <v>4</v>
      </c>
      <c r="AD21" s="15">
        <v>3</v>
      </c>
      <c r="AE21" s="15"/>
      <c r="AF21" s="15"/>
      <c r="AG21" s="15"/>
      <c r="AH21" s="15">
        <v>1</v>
      </c>
      <c r="AI21" s="16"/>
      <c r="AJ21" s="14">
        <f t="shared" si="5"/>
        <v>0.125</v>
      </c>
      <c r="AK21" s="14">
        <f t="shared" si="6"/>
        <v>0.125</v>
      </c>
      <c r="AL21" s="15">
        <v>0</v>
      </c>
      <c r="AM21" s="16">
        <v>0</v>
      </c>
      <c r="AN21" s="17">
        <v>0</v>
      </c>
      <c r="AO21" s="14">
        <v>0</v>
      </c>
      <c r="AP21" s="17">
        <v>0</v>
      </c>
      <c r="AQ21" s="14">
        <v>0.125</v>
      </c>
      <c r="AR21" s="17">
        <v>0</v>
      </c>
      <c r="AS21" s="15">
        <v>0</v>
      </c>
      <c r="AT21" s="14">
        <v>0</v>
      </c>
      <c r="AU21" s="17">
        <v>0</v>
      </c>
      <c r="AV21" s="17">
        <f t="shared" si="7"/>
        <v>0</v>
      </c>
      <c r="AW21" s="16">
        <v>0</v>
      </c>
      <c r="AX21" s="17">
        <v>0</v>
      </c>
      <c r="AY21" s="16">
        <v>0</v>
      </c>
      <c r="AZ21" s="13">
        <f t="shared" si="8"/>
        <v>20</v>
      </c>
      <c r="BA21" s="14">
        <f t="shared" si="9"/>
        <v>11</v>
      </c>
      <c r="BB21" s="14">
        <f t="shared" si="10"/>
        <v>9</v>
      </c>
      <c r="BC21" s="17">
        <v>17.25</v>
      </c>
      <c r="BD21" s="14">
        <v>0</v>
      </c>
      <c r="BE21" s="16">
        <v>0</v>
      </c>
      <c r="BF21" s="15">
        <f t="shared" si="11"/>
        <v>2</v>
      </c>
      <c r="BG21" s="15">
        <v>0</v>
      </c>
      <c r="BH21" s="15">
        <v>2</v>
      </c>
      <c r="BI21" s="16">
        <v>0</v>
      </c>
      <c r="BJ21" s="13">
        <v>9</v>
      </c>
      <c r="BK21" s="16">
        <v>0</v>
      </c>
      <c r="BL21" s="13">
        <v>0</v>
      </c>
      <c r="BM21" s="14">
        <v>6</v>
      </c>
      <c r="BN21" s="14">
        <v>0</v>
      </c>
      <c r="BO21" s="14">
        <v>3</v>
      </c>
      <c r="BP21" s="13">
        <v>0</v>
      </c>
      <c r="BQ21" s="13"/>
    </row>
    <row r="22" spans="1:69" x14ac:dyDescent="0.25">
      <c r="A22" s="12">
        <v>18</v>
      </c>
      <c r="B22" s="12" t="s">
        <v>189</v>
      </c>
      <c r="C22" s="12" t="s">
        <v>190</v>
      </c>
      <c r="D22" s="12" t="s">
        <v>191</v>
      </c>
      <c r="E22" s="12" t="s">
        <v>158</v>
      </c>
      <c r="F22" s="12" t="s">
        <v>137</v>
      </c>
      <c r="G22" s="12" t="s">
        <v>138</v>
      </c>
      <c r="H22" s="13">
        <f t="shared" si="0"/>
        <v>27.012499999999999</v>
      </c>
      <c r="I22" s="14">
        <f t="shared" si="1"/>
        <v>10.050000000000001</v>
      </c>
      <c r="J22" s="15">
        <f t="shared" si="2"/>
        <v>3</v>
      </c>
      <c r="K22" s="15">
        <v>0</v>
      </c>
      <c r="L22" s="15">
        <v>0</v>
      </c>
      <c r="M22" s="15">
        <v>0</v>
      </c>
      <c r="N22" s="15">
        <v>3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6">
        <f t="shared" si="3"/>
        <v>3.5</v>
      </c>
      <c r="U22" s="15">
        <v>0</v>
      </c>
      <c r="V22" s="15">
        <v>1</v>
      </c>
      <c r="W22" s="16">
        <v>1</v>
      </c>
      <c r="X22" s="16">
        <v>1</v>
      </c>
      <c r="Y22" s="15">
        <v>0</v>
      </c>
      <c r="Z22" s="16">
        <v>0</v>
      </c>
      <c r="AA22" s="15">
        <v>0</v>
      </c>
      <c r="AB22" s="16">
        <v>0.5</v>
      </c>
      <c r="AC22" s="16">
        <f t="shared" si="4"/>
        <v>3.5</v>
      </c>
      <c r="AD22" s="15">
        <v>3</v>
      </c>
      <c r="AE22" s="15"/>
      <c r="AF22" s="15"/>
      <c r="AG22" s="15"/>
      <c r="AH22" s="15"/>
      <c r="AI22" s="16">
        <v>0.5</v>
      </c>
      <c r="AJ22" s="14">
        <f t="shared" si="5"/>
        <v>0.05</v>
      </c>
      <c r="AK22" s="14">
        <f t="shared" si="6"/>
        <v>0.05</v>
      </c>
      <c r="AL22" s="15">
        <v>0</v>
      </c>
      <c r="AM22" s="16">
        <v>0</v>
      </c>
      <c r="AN22" s="17">
        <v>0</v>
      </c>
      <c r="AO22" s="14">
        <v>0</v>
      </c>
      <c r="AP22" s="17">
        <v>0</v>
      </c>
      <c r="AQ22" s="14">
        <v>0</v>
      </c>
      <c r="AR22" s="17">
        <v>0</v>
      </c>
      <c r="AS22" s="15">
        <v>0</v>
      </c>
      <c r="AT22" s="14">
        <v>0</v>
      </c>
      <c r="AU22" s="17">
        <v>0.05</v>
      </c>
      <c r="AV22" s="17">
        <f t="shared" si="7"/>
        <v>0</v>
      </c>
      <c r="AW22" s="16">
        <v>0</v>
      </c>
      <c r="AX22" s="17">
        <v>0</v>
      </c>
      <c r="AY22" s="16">
        <v>0</v>
      </c>
      <c r="AZ22" s="13">
        <f t="shared" si="8"/>
        <v>16.962499999999999</v>
      </c>
      <c r="BA22" s="14">
        <f t="shared" si="9"/>
        <v>10.4</v>
      </c>
      <c r="BB22" s="14">
        <f t="shared" si="10"/>
        <v>9</v>
      </c>
      <c r="BC22" s="17">
        <v>11</v>
      </c>
      <c r="BD22" s="14">
        <v>0</v>
      </c>
      <c r="BE22" s="16">
        <v>0.4</v>
      </c>
      <c r="BF22" s="15">
        <f t="shared" si="11"/>
        <v>1</v>
      </c>
      <c r="BG22" s="15">
        <v>0</v>
      </c>
      <c r="BH22" s="15">
        <v>1</v>
      </c>
      <c r="BI22" s="16">
        <v>0</v>
      </c>
      <c r="BJ22" s="13">
        <v>6.5625</v>
      </c>
      <c r="BK22" s="16">
        <v>0</v>
      </c>
      <c r="BL22" s="13">
        <v>0</v>
      </c>
      <c r="BM22" s="14">
        <v>0</v>
      </c>
      <c r="BN22" s="14">
        <v>4</v>
      </c>
      <c r="BO22" s="14">
        <v>2</v>
      </c>
      <c r="BP22" s="13">
        <v>0.5625</v>
      </c>
      <c r="BQ22" s="13"/>
    </row>
    <row r="23" spans="1:69" x14ac:dyDescent="0.25">
      <c r="A23" s="12">
        <v>19</v>
      </c>
      <c r="B23" s="12" t="s">
        <v>192</v>
      </c>
      <c r="C23" s="12" t="s">
        <v>193</v>
      </c>
      <c r="D23" s="12" t="s">
        <v>194</v>
      </c>
      <c r="E23" s="12" t="s">
        <v>136</v>
      </c>
      <c r="F23" s="12" t="s">
        <v>137</v>
      </c>
      <c r="G23" s="12" t="s">
        <v>138</v>
      </c>
      <c r="H23" s="13">
        <f t="shared" si="0"/>
        <v>27</v>
      </c>
      <c r="I23" s="14">
        <f t="shared" si="1"/>
        <v>12.75</v>
      </c>
      <c r="J23" s="15">
        <f t="shared" si="2"/>
        <v>7</v>
      </c>
      <c r="K23" s="15">
        <v>0</v>
      </c>
      <c r="L23" s="15">
        <v>0</v>
      </c>
      <c r="M23" s="15">
        <v>4</v>
      </c>
      <c r="N23" s="15">
        <v>3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6">
        <f t="shared" si="3"/>
        <v>4</v>
      </c>
      <c r="U23" s="15">
        <v>0</v>
      </c>
      <c r="V23" s="15">
        <v>1</v>
      </c>
      <c r="W23" s="16">
        <v>1</v>
      </c>
      <c r="X23" s="16">
        <v>0.1</v>
      </c>
      <c r="Y23" s="15">
        <v>1</v>
      </c>
      <c r="Z23" s="16">
        <v>0</v>
      </c>
      <c r="AA23" s="15">
        <v>1</v>
      </c>
      <c r="AB23" s="16">
        <v>0</v>
      </c>
      <c r="AC23" s="16">
        <f t="shared" si="4"/>
        <v>1</v>
      </c>
      <c r="AD23" s="15"/>
      <c r="AE23" s="15"/>
      <c r="AF23" s="15">
        <v>1</v>
      </c>
      <c r="AG23" s="15"/>
      <c r="AH23" s="15"/>
      <c r="AI23" s="16"/>
      <c r="AJ23" s="14">
        <f t="shared" si="5"/>
        <v>0.75</v>
      </c>
      <c r="AK23" s="14">
        <f t="shared" si="6"/>
        <v>0.75</v>
      </c>
      <c r="AL23" s="15">
        <v>0</v>
      </c>
      <c r="AM23" s="16">
        <v>0</v>
      </c>
      <c r="AN23" s="17">
        <v>0</v>
      </c>
      <c r="AO23" s="14">
        <v>0</v>
      </c>
      <c r="AP23" s="17">
        <v>0</v>
      </c>
      <c r="AQ23" s="14">
        <v>0</v>
      </c>
      <c r="AR23" s="17">
        <v>0.75</v>
      </c>
      <c r="AS23" s="15">
        <v>0</v>
      </c>
      <c r="AT23" s="14">
        <v>0</v>
      </c>
      <c r="AU23" s="17">
        <v>0</v>
      </c>
      <c r="AV23" s="17">
        <f t="shared" si="7"/>
        <v>0</v>
      </c>
      <c r="AW23" s="16">
        <v>0</v>
      </c>
      <c r="AX23" s="17">
        <v>0</v>
      </c>
      <c r="AY23" s="16">
        <v>0</v>
      </c>
      <c r="AZ23" s="13">
        <f t="shared" si="8"/>
        <v>14.25</v>
      </c>
      <c r="BA23" s="14">
        <f t="shared" si="9"/>
        <v>10</v>
      </c>
      <c r="BB23" s="14">
        <f t="shared" si="10"/>
        <v>9</v>
      </c>
      <c r="BC23" s="17">
        <v>9.75</v>
      </c>
      <c r="BD23" s="14">
        <v>0</v>
      </c>
      <c r="BE23" s="16">
        <v>0</v>
      </c>
      <c r="BF23" s="15">
        <f t="shared" si="11"/>
        <v>1</v>
      </c>
      <c r="BG23" s="15">
        <v>1</v>
      </c>
      <c r="BH23" s="15">
        <v>0</v>
      </c>
      <c r="BI23" s="16">
        <v>0</v>
      </c>
      <c r="BJ23" s="13">
        <v>4.25</v>
      </c>
      <c r="BK23" s="16">
        <v>0</v>
      </c>
      <c r="BL23" s="13">
        <v>0</v>
      </c>
      <c r="BM23" s="14">
        <v>0</v>
      </c>
      <c r="BN23" s="14">
        <v>1.25</v>
      </c>
      <c r="BO23" s="14">
        <v>3</v>
      </c>
      <c r="BP23" s="13">
        <v>0</v>
      </c>
      <c r="BQ23" s="13"/>
    </row>
    <row r="24" spans="1:69" x14ac:dyDescent="0.25">
      <c r="A24" s="12">
        <v>20</v>
      </c>
      <c r="B24" s="12" t="s">
        <v>195</v>
      </c>
      <c r="C24" s="12" t="s">
        <v>196</v>
      </c>
      <c r="D24" s="12" t="s">
        <v>197</v>
      </c>
      <c r="E24" s="12" t="s">
        <v>136</v>
      </c>
      <c r="F24" s="12" t="s">
        <v>137</v>
      </c>
      <c r="G24" s="12" t="s">
        <v>138</v>
      </c>
      <c r="H24" s="13">
        <f t="shared" si="0"/>
        <v>26.6875</v>
      </c>
      <c r="I24" s="14">
        <f t="shared" si="1"/>
        <v>13.5</v>
      </c>
      <c r="J24" s="15">
        <f t="shared" si="2"/>
        <v>4</v>
      </c>
      <c r="K24" s="15">
        <v>0</v>
      </c>
      <c r="L24" s="15">
        <v>0</v>
      </c>
      <c r="M24" s="15">
        <v>4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6">
        <f t="shared" si="3"/>
        <v>3</v>
      </c>
      <c r="U24" s="15">
        <v>0</v>
      </c>
      <c r="V24" s="15">
        <v>1</v>
      </c>
      <c r="W24" s="16">
        <v>1</v>
      </c>
      <c r="X24" s="16">
        <v>1</v>
      </c>
      <c r="Y24" s="15">
        <v>0</v>
      </c>
      <c r="Z24" s="16">
        <v>0</v>
      </c>
      <c r="AA24" s="15">
        <v>0</v>
      </c>
      <c r="AB24" s="16">
        <v>0</v>
      </c>
      <c r="AC24" s="16">
        <f t="shared" si="4"/>
        <v>3.5</v>
      </c>
      <c r="AD24" s="15">
        <v>3</v>
      </c>
      <c r="AE24" s="15"/>
      <c r="AF24" s="15"/>
      <c r="AG24" s="15"/>
      <c r="AH24" s="15"/>
      <c r="AI24" s="16">
        <v>0.5</v>
      </c>
      <c r="AJ24" s="14">
        <f t="shared" si="5"/>
        <v>3</v>
      </c>
      <c r="AK24" s="14">
        <f t="shared" si="6"/>
        <v>1</v>
      </c>
      <c r="AL24" s="15">
        <v>0</v>
      </c>
      <c r="AM24" s="16">
        <v>0</v>
      </c>
      <c r="AN24" s="17">
        <v>0</v>
      </c>
      <c r="AO24" s="14">
        <v>0</v>
      </c>
      <c r="AP24" s="17">
        <v>1</v>
      </c>
      <c r="AQ24" s="14">
        <v>0</v>
      </c>
      <c r="AR24" s="17">
        <v>0</v>
      </c>
      <c r="AS24" s="15">
        <v>0</v>
      </c>
      <c r="AT24" s="14">
        <v>0</v>
      </c>
      <c r="AU24" s="17">
        <v>0</v>
      </c>
      <c r="AV24" s="17">
        <f t="shared" si="7"/>
        <v>2</v>
      </c>
      <c r="AW24" s="16">
        <v>0</v>
      </c>
      <c r="AX24" s="17">
        <v>2</v>
      </c>
      <c r="AY24" s="16">
        <v>0</v>
      </c>
      <c r="AZ24" s="13">
        <f t="shared" si="8"/>
        <v>13.1875</v>
      </c>
      <c r="BA24" s="14">
        <f t="shared" si="9"/>
        <v>9</v>
      </c>
      <c r="BB24" s="14">
        <f t="shared" si="10"/>
        <v>9</v>
      </c>
      <c r="BC24" s="17">
        <v>24.5</v>
      </c>
      <c r="BD24" s="14">
        <v>0</v>
      </c>
      <c r="BE24" s="16">
        <v>0</v>
      </c>
      <c r="BF24" s="15">
        <f t="shared" si="11"/>
        <v>0</v>
      </c>
      <c r="BG24" s="15">
        <v>0</v>
      </c>
      <c r="BH24" s="15">
        <v>0</v>
      </c>
      <c r="BI24" s="16">
        <v>0</v>
      </c>
      <c r="BJ24" s="13">
        <v>4.1875</v>
      </c>
      <c r="BK24" s="16">
        <v>0</v>
      </c>
      <c r="BL24" s="13">
        <v>0</v>
      </c>
      <c r="BM24" s="14">
        <v>0</v>
      </c>
      <c r="BN24" s="14">
        <v>0.625</v>
      </c>
      <c r="BO24" s="14">
        <v>3</v>
      </c>
      <c r="BP24" s="13">
        <v>0.5625</v>
      </c>
      <c r="BQ24" s="13"/>
    </row>
    <row r="25" spans="1:69" x14ac:dyDescent="0.25">
      <c r="A25" s="12">
        <v>21</v>
      </c>
      <c r="B25" s="12" t="s">
        <v>198</v>
      </c>
      <c r="C25" s="12" t="s">
        <v>199</v>
      </c>
      <c r="D25" s="12" t="s">
        <v>200</v>
      </c>
      <c r="E25" s="12" t="s">
        <v>136</v>
      </c>
      <c r="F25" s="12" t="s">
        <v>137</v>
      </c>
      <c r="G25" s="12" t="s">
        <v>138</v>
      </c>
      <c r="H25" s="13">
        <f t="shared" si="0"/>
        <v>26.675000000000001</v>
      </c>
      <c r="I25" s="14">
        <f t="shared" si="1"/>
        <v>15.75</v>
      </c>
      <c r="J25" s="15">
        <f t="shared" si="2"/>
        <v>7</v>
      </c>
      <c r="K25" s="15">
        <v>0</v>
      </c>
      <c r="L25" s="15">
        <v>0</v>
      </c>
      <c r="M25" s="15">
        <v>4</v>
      </c>
      <c r="N25" s="15">
        <v>3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6">
        <f t="shared" si="3"/>
        <v>4</v>
      </c>
      <c r="U25" s="15">
        <v>0</v>
      </c>
      <c r="V25" s="15">
        <v>2</v>
      </c>
      <c r="W25" s="16">
        <v>1</v>
      </c>
      <c r="X25" s="16">
        <v>0.3</v>
      </c>
      <c r="Y25" s="15">
        <v>0</v>
      </c>
      <c r="Z25" s="16">
        <v>0</v>
      </c>
      <c r="AA25" s="15">
        <v>1</v>
      </c>
      <c r="AB25" s="16">
        <v>0</v>
      </c>
      <c r="AC25" s="16">
        <f t="shared" si="4"/>
        <v>4</v>
      </c>
      <c r="AD25" s="15">
        <v>3</v>
      </c>
      <c r="AE25" s="15"/>
      <c r="AF25" s="15"/>
      <c r="AG25" s="15"/>
      <c r="AH25" s="15">
        <v>1</v>
      </c>
      <c r="AI25" s="16"/>
      <c r="AJ25" s="14">
        <f t="shared" si="5"/>
        <v>0.75</v>
      </c>
      <c r="AK25" s="14">
        <f t="shared" si="6"/>
        <v>0.75</v>
      </c>
      <c r="AL25" s="15">
        <v>0</v>
      </c>
      <c r="AM25" s="16">
        <v>0.5</v>
      </c>
      <c r="AN25" s="17">
        <v>0</v>
      </c>
      <c r="AO25" s="14">
        <v>0</v>
      </c>
      <c r="AP25" s="17">
        <v>0</v>
      </c>
      <c r="AQ25" s="14">
        <v>0.125</v>
      </c>
      <c r="AR25" s="17">
        <v>0</v>
      </c>
      <c r="AS25" s="15">
        <v>0</v>
      </c>
      <c r="AT25" s="14">
        <v>0.125</v>
      </c>
      <c r="AU25" s="17">
        <v>0</v>
      </c>
      <c r="AV25" s="17">
        <f t="shared" si="7"/>
        <v>0</v>
      </c>
      <c r="AW25" s="16">
        <v>0</v>
      </c>
      <c r="AX25" s="17">
        <v>0</v>
      </c>
      <c r="AY25" s="16">
        <v>0</v>
      </c>
      <c r="AZ25" s="13">
        <f t="shared" si="8"/>
        <v>10.925000000000001</v>
      </c>
      <c r="BA25" s="14">
        <f t="shared" si="9"/>
        <v>9.3000000000000007</v>
      </c>
      <c r="BB25" s="14">
        <f t="shared" si="10"/>
        <v>9</v>
      </c>
      <c r="BC25" s="17">
        <v>14.25</v>
      </c>
      <c r="BD25" s="14">
        <v>0</v>
      </c>
      <c r="BE25" s="16">
        <v>0.3</v>
      </c>
      <c r="BF25" s="15">
        <f t="shared" si="11"/>
        <v>0</v>
      </c>
      <c r="BG25" s="15">
        <v>0</v>
      </c>
      <c r="BH25" s="15">
        <v>0</v>
      </c>
      <c r="BI25" s="16">
        <v>0</v>
      </c>
      <c r="BJ25" s="13">
        <v>1.625</v>
      </c>
      <c r="BK25" s="16">
        <v>0</v>
      </c>
      <c r="BL25" s="13">
        <v>0</v>
      </c>
      <c r="BM25" s="14">
        <v>0.375</v>
      </c>
      <c r="BN25" s="14">
        <v>0</v>
      </c>
      <c r="BO25" s="14">
        <v>1.125</v>
      </c>
      <c r="BP25" s="13">
        <v>0.125</v>
      </c>
      <c r="BQ25" s="13"/>
    </row>
    <row r="26" spans="1:69" x14ac:dyDescent="0.25">
      <c r="A26" s="12">
        <v>22</v>
      </c>
      <c r="B26" s="12" t="s">
        <v>201</v>
      </c>
      <c r="C26" s="12" t="s">
        <v>202</v>
      </c>
      <c r="D26" s="12" t="s">
        <v>203</v>
      </c>
      <c r="E26" s="12" t="s">
        <v>148</v>
      </c>
      <c r="F26" s="12" t="s">
        <v>137</v>
      </c>
      <c r="G26" s="12" t="s">
        <v>138</v>
      </c>
      <c r="H26" s="13">
        <f t="shared" si="0"/>
        <v>26.55</v>
      </c>
      <c r="I26" s="14">
        <f t="shared" si="1"/>
        <v>6.8</v>
      </c>
      <c r="J26" s="15">
        <f t="shared" si="2"/>
        <v>4</v>
      </c>
      <c r="K26" s="15">
        <v>0</v>
      </c>
      <c r="L26" s="15">
        <v>0</v>
      </c>
      <c r="M26" s="15">
        <v>4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6">
        <f t="shared" si="3"/>
        <v>2.2999999999999998</v>
      </c>
      <c r="U26" s="15">
        <v>0</v>
      </c>
      <c r="V26" s="15">
        <v>1</v>
      </c>
      <c r="W26" s="16">
        <v>0.3</v>
      </c>
      <c r="X26" s="16">
        <v>0</v>
      </c>
      <c r="Y26" s="15">
        <v>0</v>
      </c>
      <c r="Z26" s="16">
        <v>1</v>
      </c>
      <c r="AA26" s="15">
        <v>0</v>
      </c>
      <c r="AB26" s="16">
        <v>0</v>
      </c>
      <c r="AC26" s="16">
        <f t="shared" si="4"/>
        <v>0</v>
      </c>
      <c r="AD26" s="15"/>
      <c r="AE26" s="15"/>
      <c r="AF26" s="15"/>
      <c r="AG26" s="15"/>
      <c r="AH26" s="15"/>
      <c r="AI26" s="16"/>
      <c r="AJ26" s="14">
        <f t="shared" si="5"/>
        <v>0.5</v>
      </c>
      <c r="AK26" s="14">
        <f t="shared" si="6"/>
        <v>0.5</v>
      </c>
      <c r="AL26" s="15">
        <v>0</v>
      </c>
      <c r="AM26" s="16">
        <v>0.5</v>
      </c>
      <c r="AN26" s="17">
        <v>0</v>
      </c>
      <c r="AO26" s="14">
        <v>0</v>
      </c>
      <c r="AP26" s="17">
        <v>0</v>
      </c>
      <c r="AQ26" s="14">
        <v>0</v>
      </c>
      <c r="AR26" s="17">
        <v>0</v>
      </c>
      <c r="AS26" s="15">
        <v>0</v>
      </c>
      <c r="AT26" s="14">
        <v>0</v>
      </c>
      <c r="AU26" s="17">
        <v>0</v>
      </c>
      <c r="AV26" s="17">
        <f t="shared" si="7"/>
        <v>0</v>
      </c>
      <c r="AW26" s="16">
        <v>0</v>
      </c>
      <c r="AX26" s="17">
        <v>0</v>
      </c>
      <c r="AY26" s="16">
        <v>0</v>
      </c>
      <c r="AZ26" s="13">
        <f t="shared" si="8"/>
        <v>19.75</v>
      </c>
      <c r="BA26" s="14">
        <f t="shared" si="9"/>
        <v>13</v>
      </c>
      <c r="BB26" s="14">
        <f t="shared" si="10"/>
        <v>9</v>
      </c>
      <c r="BC26" s="17">
        <v>15</v>
      </c>
      <c r="BD26" s="14">
        <v>0</v>
      </c>
      <c r="BE26" s="16">
        <v>5</v>
      </c>
      <c r="BF26" s="15">
        <f t="shared" si="11"/>
        <v>0</v>
      </c>
      <c r="BG26" s="15">
        <v>0</v>
      </c>
      <c r="BH26" s="15">
        <v>0</v>
      </c>
      <c r="BI26" s="16">
        <v>0</v>
      </c>
      <c r="BJ26" s="13">
        <v>6.75</v>
      </c>
      <c r="BK26" s="16">
        <v>0</v>
      </c>
      <c r="BL26" s="13">
        <v>0</v>
      </c>
      <c r="BM26" s="14">
        <v>3.75</v>
      </c>
      <c r="BN26" s="14">
        <v>0</v>
      </c>
      <c r="BO26" s="14">
        <v>3</v>
      </c>
      <c r="BP26" s="13">
        <v>0</v>
      </c>
      <c r="BQ26" s="13"/>
    </row>
    <row r="27" spans="1:69" x14ac:dyDescent="0.25">
      <c r="A27" s="12">
        <v>23</v>
      </c>
      <c r="B27" s="12" t="s">
        <v>204</v>
      </c>
      <c r="C27" s="12" t="s">
        <v>205</v>
      </c>
      <c r="D27" s="12" t="s">
        <v>206</v>
      </c>
      <c r="E27" s="12" t="s">
        <v>136</v>
      </c>
      <c r="F27" s="12" t="s">
        <v>137</v>
      </c>
      <c r="G27" s="12" t="s">
        <v>138</v>
      </c>
      <c r="H27" s="13">
        <f t="shared" si="0"/>
        <v>25.6</v>
      </c>
      <c r="I27" s="14">
        <f t="shared" si="1"/>
        <v>10.6</v>
      </c>
      <c r="J27" s="15">
        <f t="shared" si="2"/>
        <v>7</v>
      </c>
      <c r="K27" s="15">
        <v>0</v>
      </c>
      <c r="L27" s="15">
        <v>0</v>
      </c>
      <c r="M27" s="15">
        <v>4</v>
      </c>
      <c r="N27" s="15">
        <v>3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6">
        <f t="shared" si="3"/>
        <v>3.6</v>
      </c>
      <c r="U27" s="15">
        <v>1</v>
      </c>
      <c r="V27" s="15">
        <v>1</v>
      </c>
      <c r="W27" s="16">
        <v>0.6</v>
      </c>
      <c r="X27" s="16">
        <v>1</v>
      </c>
      <c r="Y27" s="15">
        <v>0</v>
      </c>
      <c r="Z27" s="16">
        <v>0</v>
      </c>
      <c r="AA27" s="15">
        <v>0</v>
      </c>
      <c r="AB27" s="16">
        <v>0</v>
      </c>
      <c r="AC27" s="16">
        <f t="shared" si="4"/>
        <v>0</v>
      </c>
      <c r="AD27" s="15"/>
      <c r="AE27" s="15"/>
      <c r="AF27" s="15"/>
      <c r="AG27" s="15"/>
      <c r="AH27" s="15"/>
      <c r="AI27" s="16"/>
      <c r="AJ27" s="14">
        <f t="shared" si="5"/>
        <v>0</v>
      </c>
      <c r="AK27" s="14">
        <f t="shared" si="6"/>
        <v>0</v>
      </c>
      <c r="AL27" s="15"/>
      <c r="AM27" s="16"/>
      <c r="AN27" s="17"/>
      <c r="AO27" s="14"/>
      <c r="AP27" s="17"/>
      <c r="AQ27" s="14"/>
      <c r="AR27" s="17"/>
      <c r="AS27" s="15"/>
      <c r="AT27" s="14"/>
      <c r="AU27" s="17"/>
      <c r="AV27" s="17">
        <f t="shared" si="7"/>
        <v>0</v>
      </c>
      <c r="AW27" s="16"/>
      <c r="AX27" s="17"/>
      <c r="AY27" s="16"/>
      <c r="AZ27" s="13">
        <f t="shared" si="8"/>
        <v>15</v>
      </c>
      <c r="BA27" s="14">
        <f t="shared" si="9"/>
        <v>9</v>
      </c>
      <c r="BB27" s="14">
        <f t="shared" si="10"/>
        <v>9</v>
      </c>
      <c r="BC27" s="17">
        <v>20.25</v>
      </c>
      <c r="BD27" s="14">
        <v>0</v>
      </c>
      <c r="BE27" s="16"/>
      <c r="BF27" s="15">
        <f t="shared" si="11"/>
        <v>0</v>
      </c>
      <c r="BG27" s="15"/>
      <c r="BH27" s="15"/>
      <c r="BI27" s="16">
        <v>0</v>
      </c>
      <c r="BJ27" s="13">
        <v>6</v>
      </c>
      <c r="BK27" s="16">
        <v>0</v>
      </c>
      <c r="BL27" s="13">
        <v>0</v>
      </c>
      <c r="BM27" s="14">
        <v>5.625</v>
      </c>
      <c r="BN27" s="14">
        <v>0.375</v>
      </c>
      <c r="BO27" s="14">
        <v>0</v>
      </c>
      <c r="BP27" s="13">
        <v>0</v>
      </c>
      <c r="BQ27" s="13"/>
    </row>
    <row r="28" spans="1:69" x14ac:dyDescent="0.25">
      <c r="A28" s="12">
        <v>24</v>
      </c>
      <c r="B28" s="12" t="s">
        <v>207</v>
      </c>
      <c r="C28" s="12" t="s">
        <v>208</v>
      </c>
      <c r="D28" s="12" t="s">
        <v>209</v>
      </c>
      <c r="E28" s="12" t="s">
        <v>136</v>
      </c>
      <c r="F28" s="12" t="s">
        <v>137</v>
      </c>
      <c r="G28" s="12" t="s">
        <v>138</v>
      </c>
      <c r="H28" s="13">
        <f t="shared" si="0"/>
        <v>25.425000000000001</v>
      </c>
      <c r="I28" s="14">
        <f t="shared" si="1"/>
        <v>7.55</v>
      </c>
      <c r="J28" s="15">
        <f t="shared" si="2"/>
        <v>4</v>
      </c>
      <c r="K28" s="15">
        <v>0</v>
      </c>
      <c r="L28" s="15">
        <v>0</v>
      </c>
      <c r="M28" s="15">
        <v>4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6">
        <f t="shared" si="3"/>
        <v>1.8</v>
      </c>
      <c r="U28" s="15">
        <v>0</v>
      </c>
      <c r="V28" s="15">
        <v>1</v>
      </c>
      <c r="W28" s="16">
        <v>0.8</v>
      </c>
      <c r="X28" s="16">
        <v>0</v>
      </c>
      <c r="Y28" s="15">
        <v>0</v>
      </c>
      <c r="Z28" s="16">
        <v>0</v>
      </c>
      <c r="AA28" s="15">
        <v>0</v>
      </c>
      <c r="AB28" s="16">
        <v>0</v>
      </c>
      <c r="AC28" s="16">
        <f t="shared" si="4"/>
        <v>1</v>
      </c>
      <c r="AD28" s="15"/>
      <c r="AE28" s="15"/>
      <c r="AF28" s="15">
        <v>1</v>
      </c>
      <c r="AG28" s="15"/>
      <c r="AH28" s="15"/>
      <c r="AI28" s="16"/>
      <c r="AJ28" s="14">
        <f t="shared" si="5"/>
        <v>0.75</v>
      </c>
      <c r="AK28" s="14">
        <f t="shared" si="6"/>
        <v>0.75</v>
      </c>
      <c r="AL28" s="15">
        <v>0</v>
      </c>
      <c r="AM28" s="16">
        <v>0</v>
      </c>
      <c r="AN28" s="17">
        <v>0</v>
      </c>
      <c r="AO28" s="14">
        <v>0</v>
      </c>
      <c r="AP28" s="17">
        <v>0</v>
      </c>
      <c r="AQ28" s="14">
        <v>0</v>
      </c>
      <c r="AR28" s="17">
        <v>0.75</v>
      </c>
      <c r="AS28" s="15">
        <v>0</v>
      </c>
      <c r="AT28" s="14">
        <v>0</v>
      </c>
      <c r="AU28" s="17">
        <v>0</v>
      </c>
      <c r="AV28" s="17">
        <f t="shared" si="7"/>
        <v>0</v>
      </c>
      <c r="AW28" s="16">
        <v>0</v>
      </c>
      <c r="AX28" s="17">
        <v>0</v>
      </c>
      <c r="AY28" s="16">
        <v>0</v>
      </c>
      <c r="AZ28" s="13">
        <f t="shared" si="8"/>
        <v>17.875</v>
      </c>
      <c r="BA28" s="14">
        <f t="shared" si="9"/>
        <v>10</v>
      </c>
      <c r="BB28" s="14">
        <f t="shared" si="10"/>
        <v>9</v>
      </c>
      <c r="BC28" s="17">
        <v>17.75</v>
      </c>
      <c r="BD28" s="14">
        <v>0</v>
      </c>
      <c r="BE28" s="16">
        <v>0</v>
      </c>
      <c r="BF28" s="15">
        <f t="shared" si="11"/>
        <v>1</v>
      </c>
      <c r="BG28" s="15">
        <v>1</v>
      </c>
      <c r="BH28" s="15">
        <v>0</v>
      </c>
      <c r="BI28" s="16">
        <v>0</v>
      </c>
      <c r="BJ28" s="13">
        <v>7.875</v>
      </c>
      <c r="BK28" s="16">
        <v>0</v>
      </c>
      <c r="BL28" s="13">
        <v>0</v>
      </c>
      <c r="BM28" s="14">
        <v>4.875</v>
      </c>
      <c r="BN28" s="14">
        <v>0</v>
      </c>
      <c r="BO28" s="14">
        <v>3</v>
      </c>
      <c r="BP28" s="13">
        <v>0</v>
      </c>
      <c r="BQ28" s="13"/>
    </row>
    <row r="29" spans="1:69" x14ac:dyDescent="0.25">
      <c r="A29" s="12">
        <v>25</v>
      </c>
      <c r="B29" s="12" t="s">
        <v>210</v>
      </c>
      <c r="C29" s="12" t="s">
        <v>211</v>
      </c>
      <c r="D29" s="12" t="s">
        <v>212</v>
      </c>
      <c r="E29" s="12" t="s">
        <v>136</v>
      </c>
      <c r="F29" s="12" t="s">
        <v>137</v>
      </c>
      <c r="G29" s="12" t="s">
        <v>138</v>
      </c>
      <c r="H29" s="13">
        <f t="shared" si="0"/>
        <v>18.95</v>
      </c>
      <c r="I29" s="14">
        <f t="shared" si="1"/>
        <v>7.3250000000000002</v>
      </c>
      <c r="J29" s="15">
        <f t="shared" si="2"/>
        <v>4</v>
      </c>
      <c r="K29" s="15">
        <v>0</v>
      </c>
      <c r="L29" s="15">
        <v>0</v>
      </c>
      <c r="M29" s="15">
        <v>4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6">
        <f t="shared" si="3"/>
        <v>0.2</v>
      </c>
      <c r="U29" s="15">
        <v>0</v>
      </c>
      <c r="V29" s="15">
        <v>0</v>
      </c>
      <c r="W29" s="16">
        <v>0.2</v>
      </c>
      <c r="X29" s="16">
        <v>0</v>
      </c>
      <c r="Y29" s="15">
        <v>0</v>
      </c>
      <c r="Z29" s="16">
        <v>0</v>
      </c>
      <c r="AA29" s="15">
        <v>0</v>
      </c>
      <c r="AB29" s="16">
        <v>0</v>
      </c>
      <c r="AC29" s="16">
        <f t="shared" si="4"/>
        <v>3</v>
      </c>
      <c r="AD29" s="15">
        <v>3</v>
      </c>
      <c r="AE29" s="15"/>
      <c r="AF29" s="15"/>
      <c r="AG29" s="15"/>
      <c r="AH29" s="15"/>
      <c r="AI29" s="16"/>
      <c r="AJ29" s="14">
        <f t="shared" si="5"/>
        <v>0.125</v>
      </c>
      <c r="AK29" s="14">
        <f t="shared" si="6"/>
        <v>0.125</v>
      </c>
      <c r="AL29" s="15">
        <v>0</v>
      </c>
      <c r="AM29" s="16">
        <v>0</v>
      </c>
      <c r="AN29" s="17">
        <v>0</v>
      </c>
      <c r="AO29" s="14">
        <v>0.125</v>
      </c>
      <c r="AP29" s="17">
        <v>0</v>
      </c>
      <c r="AQ29" s="14">
        <v>0</v>
      </c>
      <c r="AR29" s="17">
        <v>0</v>
      </c>
      <c r="AS29" s="15">
        <v>0</v>
      </c>
      <c r="AT29" s="14">
        <v>0</v>
      </c>
      <c r="AU29" s="17">
        <v>0</v>
      </c>
      <c r="AV29" s="17">
        <f t="shared" si="7"/>
        <v>0</v>
      </c>
      <c r="AW29" s="16">
        <v>0</v>
      </c>
      <c r="AX29" s="17">
        <v>0</v>
      </c>
      <c r="AY29" s="16">
        <v>0</v>
      </c>
      <c r="AZ29" s="13">
        <f t="shared" si="8"/>
        <v>11.625</v>
      </c>
      <c r="BA29" s="14">
        <f t="shared" si="9"/>
        <v>9</v>
      </c>
      <c r="BB29" s="14">
        <f t="shared" si="10"/>
        <v>9</v>
      </c>
      <c r="BC29" s="17">
        <v>14.75</v>
      </c>
      <c r="BD29" s="14">
        <v>0</v>
      </c>
      <c r="BE29" s="16">
        <v>0</v>
      </c>
      <c r="BF29" s="15">
        <f t="shared" si="11"/>
        <v>0</v>
      </c>
      <c r="BG29" s="15">
        <v>0</v>
      </c>
      <c r="BH29" s="15">
        <v>0</v>
      </c>
      <c r="BI29" s="16">
        <v>0</v>
      </c>
      <c r="BJ29" s="13">
        <v>2.625</v>
      </c>
      <c r="BK29" s="16">
        <v>0</v>
      </c>
      <c r="BL29" s="13">
        <v>0</v>
      </c>
      <c r="BM29" s="14">
        <v>0</v>
      </c>
      <c r="BN29" s="14">
        <v>0</v>
      </c>
      <c r="BO29" s="14">
        <v>2.625</v>
      </c>
      <c r="BP29" s="13">
        <v>0</v>
      </c>
      <c r="BQ29" s="13"/>
    </row>
    <row r="30" spans="1:69" x14ac:dyDescent="0.25">
      <c r="A30" s="12">
        <v>26</v>
      </c>
      <c r="B30" s="12" t="s">
        <v>213</v>
      </c>
      <c r="C30" s="12" t="s">
        <v>214</v>
      </c>
      <c r="D30" s="12" t="s">
        <v>215</v>
      </c>
      <c r="E30" s="12" t="s">
        <v>158</v>
      </c>
      <c r="F30" s="12" t="s">
        <v>137</v>
      </c>
      <c r="G30" s="12" t="s">
        <v>138</v>
      </c>
      <c r="H30" s="13">
        <f t="shared" si="0"/>
        <v>18.600000000000001</v>
      </c>
      <c r="I30" s="14">
        <f t="shared" si="1"/>
        <v>6.6</v>
      </c>
      <c r="J30" s="15">
        <f t="shared" si="2"/>
        <v>4</v>
      </c>
      <c r="K30" s="15">
        <v>0</v>
      </c>
      <c r="L30" s="15">
        <v>0</v>
      </c>
      <c r="M30" s="15">
        <v>4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6">
        <f t="shared" si="3"/>
        <v>1.6</v>
      </c>
      <c r="U30" s="15">
        <v>0</v>
      </c>
      <c r="V30" s="15">
        <v>1</v>
      </c>
      <c r="W30" s="16">
        <v>0.6</v>
      </c>
      <c r="X30" s="16">
        <v>0</v>
      </c>
      <c r="Y30" s="15">
        <v>0</v>
      </c>
      <c r="Z30" s="16">
        <v>0</v>
      </c>
      <c r="AA30" s="15">
        <v>0</v>
      </c>
      <c r="AB30" s="16">
        <v>0</v>
      </c>
      <c r="AC30" s="16">
        <f t="shared" si="4"/>
        <v>1</v>
      </c>
      <c r="AD30" s="15"/>
      <c r="AE30" s="15"/>
      <c r="AF30" s="15">
        <v>1</v>
      </c>
      <c r="AG30" s="15"/>
      <c r="AH30" s="15"/>
      <c r="AI30" s="16"/>
      <c r="AJ30" s="14">
        <f t="shared" si="5"/>
        <v>0</v>
      </c>
      <c r="AK30" s="14">
        <f t="shared" si="6"/>
        <v>0</v>
      </c>
      <c r="AL30" s="15"/>
      <c r="AM30" s="16"/>
      <c r="AN30" s="17"/>
      <c r="AO30" s="14"/>
      <c r="AP30" s="17"/>
      <c r="AQ30" s="14"/>
      <c r="AR30" s="17"/>
      <c r="AS30" s="15"/>
      <c r="AT30" s="14"/>
      <c r="AU30" s="17"/>
      <c r="AV30" s="17">
        <f t="shared" si="7"/>
        <v>0</v>
      </c>
      <c r="AW30" s="16"/>
      <c r="AX30" s="17"/>
      <c r="AY30" s="16"/>
      <c r="AZ30" s="13">
        <f t="shared" si="8"/>
        <v>12</v>
      </c>
      <c r="BA30" s="14">
        <f t="shared" si="9"/>
        <v>9</v>
      </c>
      <c r="BB30" s="14">
        <f t="shared" si="10"/>
        <v>9</v>
      </c>
      <c r="BC30" s="17">
        <v>10.25</v>
      </c>
      <c r="BD30" s="14">
        <v>0</v>
      </c>
      <c r="BE30" s="16"/>
      <c r="BF30" s="15">
        <f t="shared" si="11"/>
        <v>0</v>
      </c>
      <c r="BG30" s="15"/>
      <c r="BH30" s="15"/>
      <c r="BI30" s="16">
        <v>0</v>
      </c>
      <c r="BJ30" s="13">
        <v>3</v>
      </c>
      <c r="BK30" s="16">
        <v>0</v>
      </c>
      <c r="BL30" s="13">
        <v>0</v>
      </c>
      <c r="BM30" s="14">
        <v>0</v>
      </c>
      <c r="BN30" s="14">
        <v>0</v>
      </c>
      <c r="BO30" s="14">
        <v>3</v>
      </c>
      <c r="BP30" s="13">
        <v>0</v>
      </c>
      <c r="BQ30" s="13"/>
    </row>
    <row r="31" spans="1:69" x14ac:dyDescent="0.25">
      <c r="A31" s="12">
        <v>27</v>
      </c>
      <c r="B31" s="12" t="s">
        <v>216</v>
      </c>
      <c r="C31" s="12" t="s">
        <v>217</v>
      </c>
      <c r="D31" s="12" t="s">
        <v>218</v>
      </c>
      <c r="E31" s="12" t="s">
        <v>136</v>
      </c>
      <c r="F31" s="12" t="s">
        <v>137</v>
      </c>
      <c r="G31" s="12" t="s">
        <v>138</v>
      </c>
      <c r="H31" s="13">
        <f t="shared" si="0"/>
        <v>17.75</v>
      </c>
      <c r="I31" s="14">
        <f t="shared" si="1"/>
        <v>1.75</v>
      </c>
      <c r="J31" s="15">
        <f t="shared" si="2"/>
        <v>0</v>
      </c>
      <c r="K31" s="15"/>
      <c r="L31" s="15"/>
      <c r="M31" s="15"/>
      <c r="N31" s="15"/>
      <c r="O31" s="15"/>
      <c r="P31" s="15"/>
      <c r="Q31" s="15"/>
      <c r="R31" s="15"/>
      <c r="S31" s="15"/>
      <c r="T31" s="16">
        <f t="shared" si="3"/>
        <v>0</v>
      </c>
      <c r="U31" s="15">
        <v>0</v>
      </c>
      <c r="V31" s="15">
        <v>0</v>
      </c>
      <c r="W31" s="16">
        <v>0</v>
      </c>
      <c r="X31" s="16">
        <v>0</v>
      </c>
      <c r="Y31" s="15">
        <v>0</v>
      </c>
      <c r="Z31" s="16">
        <v>0</v>
      </c>
      <c r="AA31" s="15">
        <v>0</v>
      </c>
      <c r="AB31" s="16">
        <v>0</v>
      </c>
      <c r="AC31" s="16">
        <f t="shared" si="4"/>
        <v>0</v>
      </c>
      <c r="AD31" s="15"/>
      <c r="AE31" s="15"/>
      <c r="AF31" s="15"/>
      <c r="AG31" s="15"/>
      <c r="AH31" s="15"/>
      <c r="AI31" s="16"/>
      <c r="AJ31" s="14">
        <f t="shared" si="5"/>
        <v>0.25</v>
      </c>
      <c r="AK31" s="14">
        <f t="shared" si="6"/>
        <v>0.25</v>
      </c>
      <c r="AL31" s="15">
        <v>0</v>
      </c>
      <c r="AM31" s="16">
        <v>0</v>
      </c>
      <c r="AN31" s="17">
        <v>0</v>
      </c>
      <c r="AO31" s="14">
        <v>0</v>
      </c>
      <c r="AP31" s="17">
        <v>0</v>
      </c>
      <c r="AQ31" s="14">
        <v>0.25</v>
      </c>
      <c r="AR31" s="17">
        <v>0</v>
      </c>
      <c r="AS31" s="15">
        <v>0</v>
      </c>
      <c r="AT31" s="14">
        <v>0</v>
      </c>
      <c r="AU31" s="17">
        <v>0</v>
      </c>
      <c r="AV31" s="17">
        <f t="shared" si="7"/>
        <v>0</v>
      </c>
      <c r="AW31" s="16">
        <v>0</v>
      </c>
      <c r="AX31" s="17">
        <v>0</v>
      </c>
      <c r="AY31" s="16">
        <v>1.5</v>
      </c>
      <c r="AZ31" s="13">
        <f t="shared" si="8"/>
        <v>16</v>
      </c>
      <c r="BA31" s="14">
        <f t="shared" si="9"/>
        <v>10</v>
      </c>
      <c r="BB31" s="14">
        <f t="shared" si="10"/>
        <v>9</v>
      </c>
      <c r="BC31" s="17">
        <v>15.5</v>
      </c>
      <c r="BD31" s="14">
        <v>0</v>
      </c>
      <c r="BE31" s="16">
        <v>0</v>
      </c>
      <c r="BF31" s="15">
        <f t="shared" si="11"/>
        <v>1</v>
      </c>
      <c r="BG31" s="15">
        <v>0</v>
      </c>
      <c r="BH31" s="15">
        <v>1</v>
      </c>
      <c r="BI31" s="16">
        <v>0</v>
      </c>
      <c r="BJ31" s="13">
        <v>6</v>
      </c>
      <c r="BK31" s="16">
        <v>0</v>
      </c>
      <c r="BL31" s="13">
        <v>0</v>
      </c>
      <c r="BM31" s="14">
        <v>5.125</v>
      </c>
      <c r="BN31" s="14">
        <v>0.875</v>
      </c>
      <c r="BO31" s="14">
        <v>0</v>
      </c>
      <c r="BP31" s="13">
        <v>0</v>
      </c>
      <c r="BQ31" s="13"/>
    </row>
    <row r="32" spans="1:69" x14ac:dyDescent="0.25">
      <c r="A32" s="12">
        <v>28</v>
      </c>
      <c r="B32" s="12" t="s">
        <v>219</v>
      </c>
      <c r="C32" s="12" t="s">
        <v>220</v>
      </c>
      <c r="D32" s="12" t="s">
        <v>221</v>
      </c>
      <c r="E32" s="12" t="s">
        <v>158</v>
      </c>
      <c r="F32" s="12" t="s">
        <v>137</v>
      </c>
      <c r="G32" s="12" t="s">
        <v>138</v>
      </c>
      <c r="H32" s="13">
        <f t="shared" si="0"/>
        <v>16.625</v>
      </c>
      <c r="I32" s="14">
        <f t="shared" si="1"/>
        <v>8.125</v>
      </c>
      <c r="J32" s="15">
        <f t="shared" si="2"/>
        <v>4</v>
      </c>
      <c r="K32" s="15">
        <v>0</v>
      </c>
      <c r="L32" s="15">
        <v>0</v>
      </c>
      <c r="M32" s="15">
        <v>4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6">
        <f t="shared" si="3"/>
        <v>1</v>
      </c>
      <c r="U32" s="15">
        <v>0</v>
      </c>
      <c r="V32" s="15">
        <v>0</v>
      </c>
      <c r="W32" s="16">
        <v>1</v>
      </c>
      <c r="X32" s="16">
        <v>0</v>
      </c>
      <c r="Y32" s="15">
        <v>0</v>
      </c>
      <c r="Z32" s="16">
        <v>0</v>
      </c>
      <c r="AA32" s="15">
        <v>0</v>
      </c>
      <c r="AB32" s="16">
        <v>0</v>
      </c>
      <c r="AC32" s="16">
        <f t="shared" si="4"/>
        <v>3</v>
      </c>
      <c r="AD32" s="15">
        <v>3</v>
      </c>
      <c r="AE32" s="15"/>
      <c r="AF32" s="15"/>
      <c r="AG32" s="15"/>
      <c r="AH32" s="15"/>
      <c r="AI32" s="16"/>
      <c r="AJ32" s="14">
        <f t="shared" si="5"/>
        <v>0.125</v>
      </c>
      <c r="AK32" s="14">
        <f t="shared" si="6"/>
        <v>0.125</v>
      </c>
      <c r="AL32" s="15">
        <v>0</v>
      </c>
      <c r="AM32" s="16">
        <v>0</v>
      </c>
      <c r="AN32" s="17">
        <v>0</v>
      </c>
      <c r="AO32" s="14">
        <v>0.125</v>
      </c>
      <c r="AP32" s="17">
        <v>0</v>
      </c>
      <c r="AQ32" s="14">
        <v>0</v>
      </c>
      <c r="AR32" s="17">
        <v>0</v>
      </c>
      <c r="AS32" s="15">
        <v>0</v>
      </c>
      <c r="AT32" s="14">
        <v>0</v>
      </c>
      <c r="AU32" s="17">
        <v>0</v>
      </c>
      <c r="AV32" s="17">
        <f t="shared" si="7"/>
        <v>0</v>
      </c>
      <c r="AW32" s="16">
        <v>0</v>
      </c>
      <c r="AX32" s="17">
        <v>0</v>
      </c>
      <c r="AY32" s="16">
        <v>0</v>
      </c>
      <c r="AZ32" s="13">
        <f t="shared" si="8"/>
        <v>8.5</v>
      </c>
      <c r="BA32" s="14">
        <f t="shared" si="9"/>
        <v>5.5</v>
      </c>
      <c r="BB32" s="14">
        <f t="shared" si="10"/>
        <v>3.5</v>
      </c>
      <c r="BC32" s="17">
        <v>3.5</v>
      </c>
      <c r="BD32" s="14">
        <v>0</v>
      </c>
      <c r="BE32" s="16">
        <v>1</v>
      </c>
      <c r="BF32" s="15">
        <f t="shared" si="11"/>
        <v>1</v>
      </c>
      <c r="BG32" s="15">
        <v>1</v>
      </c>
      <c r="BH32" s="15">
        <v>0</v>
      </c>
      <c r="BI32" s="16">
        <v>0</v>
      </c>
      <c r="BJ32" s="13">
        <v>3</v>
      </c>
      <c r="BK32" s="16">
        <v>0</v>
      </c>
      <c r="BL32" s="13">
        <v>0</v>
      </c>
      <c r="BM32" s="14">
        <v>0</v>
      </c>
      <c r="BN32" s="14">
        <v>0</v>
      </c>
      <c r="BO32" s="14">
        <v>3</v>
      </c>
      <c r="BP32" s="13">
        <v>0</v>
      </c>
      <c r="BQ32" s="13"/>
    </row>
  </sheetData>
  <mergeCells count="68">
    <mergeCell ref="BO1:BO2"/>
    <mergeCell ref="BP1:BP2"/>
    <mergeCell ref="BQ1:BQ2"/>
    <mergeCell ref="BI1:BI2"/>
    <mergeCell ref="BJ1:BJ2"/>
    <mergeCell ref="BK1:BK2"/>
    <mergeCell ref="BL1:BL2"/>
    <mergeCell ref="BM2:BN2"/>
    <mergeCell ref="BD1:BD2"/>
    <mergeCell ref="BE1:BE2"/>
    <mergeCell ref="BF1:BF2"/>
    <mergeCell ref="BG1:BG2"/>
    <mergeCell ref="BH1:BH2"/>
    <mergeCell ref="AY1:AY2"/>
    <mergeCell ref="AZ1:AZ2"/>
    <mergeCell ref="BA1:BA2"/>
    <mergeCell ref="BB1:BB2"/>
    <mergeCell ref="BC1:BC2"/>
    <mergeCell ref="AT1:AT2"/>
    <mergeCell ref="AU1:AU2"/>
    <mergeCell ref="AV1:AV2"/>
    <mergeCell ref="AW1:AW2"/>
    <mergeCell ref="AX1:AX2"/>
    <mergeCell ref="AO1:AO2"/>
    <mergeCell ref="AP1:AP2"/>
    <mergeCell ref="AQ1:AQ2"/>
    <mergeCell ref="AR1:AR2"/>
    <mergeCell ref="AS1:AS2"/>
    <mergeCell ref="AJ1:AJ2"/>
    <mergeCell ref="AK1:AK2"/>
    <mergeCell ref="AL1:AL2"/>
    <mergeCell ref="AM1:AM2"/>
    <mergeCell ref="AN1:AN2"/>
    <mergeCell ref="AE1:AE2"/>
    <mergeCell ref="AF1:AF2"/>
    <mergeCell ref="AG1:AG2"/>
    <mergeCell ref="AH1:AH2"/>
    <mergeCell ref="AI1:AI2"/>
    <mergeCell ref="Z1:Z2"/>
    <mergeCell ref="AA1:AA2"/>
    <mergeCell ref="AB1:AB2"/>
    <mergeCell ref="AC1:AC2"/>
    <mergeCell ref="AD1:AD2"/>
    <mergeCell ref="U1:U2"/>
    <mergeCell ref="V1:V2"/>
    <mergeCell ref="W1:W2"/>
    <mergeCell ref="X1:X2"/>
    <mergeCell ref="Y1:Y2"/>
    <mergeCell ref="P1:P2"/>
    <mergeCell ref="Q1:Q2"/>
    <mergeCell ref="R1:R2"/>
    <mergeCell ref="S1:S2"/>
    <mergeCell ref="T1:T2"/>
    <mergeCell ref="K1:K2"/>
    <mergeCell ref="L1:L2"/>
    <mergeCell ref="M1:M2"/>
    <mergeCell ref="N1:N2"/>
    <mergeCell ref="O1:O2"/>
    <mergeCell ref="F1:F4"/>
    <mergeCell ref="G1:G4"/>
    <mergeCell ref="H1:H2"/>
    <mergeCell ref="I1:I2"/>
    <mergeCell ref="J1:J2"/>
    <mergeCell ref="A1:A4"/>
    <mergeCell ref="B1:B4"/>
    <mergeCell ref="C1:C4"/>
    <mergeCell ref="D1:D4"/>
    <mergeCell ref="E1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7"/>
  <sheetViews>
    <sheetView workbookViewId="0"/>
  </sheetViews>
  <sheetFormatPr defaultRowHeight="15" x14ac:dyDescent="0.25"/>
  <cols>
    <col min="1" max="1" width="8" customWidth="1"/>
    <col min="2" max="2" width="17" customWidth="1"/>
    <col min="3" max="3" width="23" customWidth="1"/>
    <col min="4" max="4" width="53" customWidth="1"/>
    <col min="5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2" t="s">
        <v>8</v>
      </c>
      <c r="J1" s="24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26" t="s">
        <v>15</v>
      </c>
      <c r="Q1" s="26" t="s">
        <v>16</v>
      </c>
      <c r="R1" s="26" t="s">
        <v>17</v>
      </c>
      <c r="S1" s="26" t="s">
        <v>18</v>
      </c>
      <c r="T1" s="24" t="s">
        <v>19</v>
      </c>
      <c r="U1" s="26" t="s">
        <v>20</v>
      </c>
      <c r="V1" s="26" t="s">
        <v>21</v>
      </c>
      <c r="W1" s="26" t="s">
        <v>22</v>
      </c>
      <c r="X1" s="26" t="s">
        <v>23</v>
      </c>
      <c r="Y1" s="26" t="s">
        <v>24</v>
      </c>
      <c r="Z1" s="26" t="s">
        <v>25</v>
      </c>
      <c r="AA1" s="26" t="s">
        <v>26</v>
      </c>
      <c r="AB1" s="26" t="s">
        <v>27</v>
      </c>
      <c r="AC1" s="24" t="s">
        <v>28</v>
      </c>
      <c r="AD1" s="26" t="s">
        <v>29</v>
      </c>
      <c r="AE1" s="26" t="s">
        <v>30</v>
      </c>
      <c r="AF1" s="26" t="s">
        <v>31</v>
      </c>
      <c r="AG1" s="26" t="s">
        <v>32</v>
      </c>
      <c r="AH1" s="26" t="s">
        <v>33</v>
      </c>
      <c r="AI1" s="26" t="s">
        <v>34</v>
      </c>
      <c r="AJ1" s="24" t="s">
        <v>35</v>
      </c>
      <c r="AK1" s="20" t="s">
        <v>36</v>
      </c>
      <c r="AL1" s="26" t="s">
        <v>37</v>
      </c>
      <c r="AM1" s="26" t="s">
        <v>38</v>
      </c>
      <c r="AN1" s="26" t="s">
        <v>39</v>
      </c>
      <c r="AO1" s="26" t="s">
        <v>40</v>
      </c>
      <c r="AP1" s="26" t="s">
        <v>41</v>
      </c>
      <c r="AQ1" s="26" t="s">
        <v>42</v>
      </c>
      <c r="AR1" s="26" t="s">
        <v>43</v>
      </c>
      <c r="AS1" s="26" t="s">
        <v>44</v>
      </c>
      <c r="AT1" s="26" t="s">
        <v>45</v>
      </c>
      <c r="AU1" s="26" t="s">
        <v>46</v>
      </c>
      <c r="AV1" s="20" t="s">
        <v>47</v>
      </c>
      <c r="AW1" s="26" t="s">
        <v>48</v>
      </c>
      <c r="AX1" s="26" t="s">
        <v>49</v>
      </c>
      <c r="AY1" s="24" t="s">
        <v>50</v>
      </c>
      <c r="AZ1" s="22" t="s">
        <v>51</v>
      </c>
      <c r="BA1" s="28" t="s">
        <v>52</v>
      </c>
      <c r="BB1" s="29" t="s">
        <v>53</v>
      </c>
      <c r="BC1" s="26" t="s">
        <v>54</v>
      </c>
      <c r="BD1" s="26" t="s">
        <v>55</v>
      </c>
      <c r="BE1" s="29" t="s">
        <v>56</v>
      </c>
      <c r="BF1" s="29" t="s">
        <v>57</v>
      </c>
      <c r="BG1" s="26" t="s">
        <v>58</v>
      </c>
      <c r="BH1" s="26" t="s">
        <v>59</v>
      </c>
      <c r="BI1" s="24" t="s">
        <v>60</v>
      </c>
      <c r="BJ1" s="24" t="s">
        <v>61</v>
      </c>
      <c r="BK1" s="26" t="s">
        <v>62</v>
      </c>
      <c r="BL1" s="26" t="s">
        <v>63</v>
      </c>
      <c r="BM1" s="7" t="s">
        <v>64</v>
      </c>
      <c r="BN1" s="7" t="s">
        <v>65</v>
      </c>
      <c r="BO1" s="26" t="s">
        <v>66</v>
      </c>
      <c r="BP1" s="26" t="s">
        <v>67</v>
      </c>
      <c r="BQ1" s="31" t="s">
        <v>68</v>
      </c>
    </row>
    <row r="2" spans="1:69" ht="38.1" customHeight="1" x14ac:dyDescent="0.25">
      <c r="A2" s="18"/>
      <c r="B2" s="18"/>
      <c r="C2" s="18"/>
      <c r="D2" s="18"/>
      <c r="E2" s="18"/>
      <c r="F2" s="18"/>
      <c r="G2" s="18"/>
      <c r="H2" s="21"/>
      <c r="I2" s="23"/>
      <c r="J2" s="25"/>
      <c r="K2" s="27"/>
      <c r="L2" s="27"/>
      <c r="M2" s="27"/>
      <c r="N2" s="27"/>
      <c r="O2" s="27"/>
      <c r="P2" s="27"/>
      <c r="Q2" s="27"/>
      <c r="R2" s="27"/>
      <c r="S2" s="27"/>
      <c r="T2" s="25"/>
      <c r="U2" s="27"/>
      <c r="V2" s="27"/>
      <c r="W2" s="27"/>
      <c r="X2" s="27"/>
      <c r="Y2" s="27"/>
      <c r="Z2" s="27"/>
      <c r="AA2" s="27"/>
      <c r="AB2" s="27"/>
      <c r="AC2" s="25"/>
      <c r="AD2" s="27"/>
      <c r="AE2" s="27"/>
      <c r="AF2" s="27"/>
      <c r="AG2" s="27"/>
      <c r="AH2" s="27"/>
      <c r="AI2" s="27"/>
      <c r="AJ2" s="25"/>
      <c r="AK2" s="21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1"/>
      <c r="AW2" s="27"/>
      <c r="AX2" s="27"/>
      <c r="AY2" s="25"/>
      <c r="AZ2" s="23"/>
      <c r="BA2" s="25"/>
      <c r="BB2" s="30"/>
      <c r="BC2" s="27"/>
      <c r="BD2" s="27"/>
      <c r="BE2" s="30"/>
      <c r="BF2" s="30"/>
      <c r="BG2" s="27"/>
      <c r="BH2" s="27"/>
      <c r="BI2" s="25"/>
      <c r="BJ2" s="25"/>
      <c r="BK2" s="27"/>
      <c r="BL2" s="27"/>
      <c r="BM2" s="26" t="s">
        <v>69</v>
      </c>
      <c r="BN2" s="27"/>
      <c r="BO2" s="27"/>
      <c r="BP2" s="27"/>
      <c r="BQ2" s="32"/>
    </row>
    <row r="3" spans="1:69" ht="42" customHeight="1" x14ac:dyDescent="0.25">
      <c r="A3" s="18"/>
      <c r="B3" s="18"/>
      <c r="C3" s="18"/>
      <c r="D3" s="18"/>
      <c r="E3" s="18"/>
      <c r="F3" s="18"/>
      <c r="G3" s="18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18"/>
      <c r="B4" s="18"/>
      <c r="C4" s="18"/>
      <c r="D4" s="18"/>
      <c r="E4" s="18"/>
      <c r="F4" s="18"/>
      <c r="G4" s="18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222</v>
      </c>
      <c r="C5" s="12" t="s">
        <v>223</v>
      </c>
      <c r="D5" s="12" t="s">
        <v>224</v>
      </c>
      <c r="E5" s="12" t="s">
        <v>136</v>
      </c>
      <c r="F5" s="12" t="s">
        <v>137</v>
      </c>
      <c r="G5" s="12" t="s">
        <v>225</v>
      </c>
      <c r="H5" s="13">
        <f t="shared" ref="H5:H17" si="0">I5+AZ5+BQ5</f>
        <v>41.237499999999997</v>
      </c>
      <c r="I5" s="14">
        <f t="shared" ref="I5:I17" si="1">MIN(J5+T5+AC5+AJ5+AY5,$I$3)</f>
        <v>20.05</v>
      </c>
      <c r="J5" s="15">
        <f t="shared" ref="J5:J17" si="2">MIN(SUM(K5:S5),$J$3)</f>
        <v>11</v>
      </c>
      <c r="K5" s="15">
        <v>0</v>
      </c>
      <c r="L5" s="15">
        <v>0</v>
      </c>
      <c r="M5" s="15">
        <v>4</v>
      </c>
      <c r="N5" s="15">
        <v>3</v>
      </c>
      <c r="O5" s="15">
        <v>0</v>
      </c>
      <c r="P5" s="15">
        <v>3</v>
      </c>
      <c r="Q5" s="15">
        <v>0</v>
      </c>
      <c r="R5" s="15">
        <v>0</v>
      </c>
      <c r="S5" s="15">
        <v>1</v>
      </c>
      <c r="T5" s="16">
        <f t="shared" ref="T5:T17" si="3">MIN(SUM(U5:AB5),$T$3)</f>
        <v>4</v>
      </c>
      <c r="U5" s="15">
        <v>0</v>
      </c>
      <c r="V5" s="15">
        <v>2</v>
      </c>
      <c r="W5" s="16">
        <v>1</v>
      </c>
      <c r="X5" s="16">
        <v>1</v>
      </c>
      <c r="Y5" s="15">
        <v>0</v>
      </c>
      <c r="Z5" s="16">
        <v>0</v>
      </c>
      <c r="AA5" s="15">
        <v>1</v>
      </c>
      <c r="AB5" s="16">
        <v>0.5</v>
      </c>
      <c r="AC5" s="16">
        <f t="shared" ref="AC5:AC17" si="4">MIN(SUM(AD5:AI5),$AC$3)</f>
        <v>2.5</v>
      </c>
      <c r="AD5" s="15"/>
      <c r="AE5" s="15">
        <v>2</v>
      </c>
      <c r="AF5" s="15"/>
      <c r="AG5" s="15"/>
      <c r="AH5" s="15"/>
      <c r="AI5" s="16">
        <v>0.5</v>
      </c>
      <c r="AJ5" s="14">
        <f t="shared" ref="AJ5:AJ17" si="5">MIN(AK5+AV5,$AJ$3)</f>
        <v>2.5499999999999998</v>
      </c>
      <c r="AK5" s="14">
        <f t="shared" ref="AK5:AK17" si="6">MIN(SUM(AL5:AU5),$AK$3)</f>
        <v>1.05</v>
      </c>
      <c r="AL5" s="15">
        <v>0</v>
      </c>
      <c r="AM5" s="16">
        <v>0</v>
      </c>
      <c r="AN5" s="17">
        <v>0</v>
      </c>
      <c r="AO5" s="14">
        <v>0</v>
      </c>
      <c r="AP5" s="17">
        <v>0.5</v>
      </c>
      <c r="AQ5" s="14">
        <v>0.5</v>
      </c>
      <c r="AR5" s="17">
        <v>0</v>
      </c>
      <c r="AS5" s="15">
        <v>0</v>
      </c>
      <c r="AT5" s="14">
        <v>0</v>
      </c>
      <c r="AU5" s="17">
        <v>0.05</v>
      </c>
      <c r="AV5" s="17">
        <f t="shared" ref="AV5:AV17" si="7">MIN(SUM(AW5:AX5),$AV$3)</f>
        <v>1.5</v>
      </c>
      <c r="AW5" s="16">
        <v>1</v>
      </c>
      <c r="AX5" s="17">
        <v>0.5</v>
      </c>
      <c r="AY5" s="16">
        <v>0</v>
      </c>
      <c r="AZ5" s="13">
        <f t="shared" ref="AZ5:AZ17" si="8">MIN(BA5+BI5+BJ5,$AZ$3)</f>
        <v>21.1875</v>
      </c>
      <c r="BA5" s="14">
        <f t="shared" ref="BA5:BA17" si="9">MIN(BB5+BE5+BF5,$BA$3)</f>
        <v>12</v>
      </c>
      <c r="BB5" s="14">
        <f t="shared" ref="BB5:BB17" si="10">MIN(SUM(BC5:BD5),$BB$3)</f>
        <v>9</v>
      </c>
      <c r="BC5" s="17">
        <v>12</v>
      </c>
      <c r="BD5" s="14">
        <v>0</v>
      </c>
      <c r="BE5" s="16">
        <v>0</v>
      </c>
      <c r="BF5" s="15">
        <f t="shared" ref="BF5:BF17" si="11">MIN(SUM(BG5:BH5),$BF$3)</f>
        <v>3</v>
      </c>
      <c r="BG5" s="15">
        <v>2</v>
      </c>
      <c r="BH5" s="15">
        <v>1</v>
      </c>
      <c r="BI5" s="16">
        <v>0</v>
      </c>
      <c r="BJ5" s="13">
        <v>9.1875</v>
      </c>
      <c r="BK5" s="16">
        <v>0</v>
      </c>
      <c r="BL5" s="13">
        <v>0</v>
      </c>
      <c r="BM5" s="14">
        <v>6</v>
      </c>
      <c r="BN5" s="14">
        <v>0</v>
      </c>
      <c r="BO5" s="14">
        <v>1.5</v>
      </c>
      <c r="BP5" s="13">
        <v>1.6875</v>
      </c>
      <c r="BQ5" s="13"/>
    </row>
    <row r="6" spans="1:69" x14ac:dyDescent="0.25">
      <c r="A6" s="12">
        <v>2</v>
      </c>
      <c r="B6" s="12" t="s">
        <v>226</v>
      </c>
      <c r="C6" s="12" t="s">
        <v>227</v>
      </c>
      <c r="D6" s="12" t="s">
        <v>228</v>
      </c>
      <c r="E6" s="12" t="s">
        <v>136</v>
      </c>
      <c r="F6" s="12" t="s">
        <v>137</v>
      </c>
      <c r="G6" s="12" t="s">
        <v>225</v>
      </c>
      <c r="H6" s="13">
        <f t="shared" si="0"/>
        <v>37.0625</v>
      </c>
      <c r="I6" s="14">
        <f t="shared" si="1"/>
        <v>18.5</v>
      </c>
      <c r="J6" s="15">
        <f t="shared" si="2"/>
        <v>10</v>
      </c>
      <c r="K6" s="15">
        <v>0</v>
      </c>
      <c r="L6" s="15">
        <v>0</v>
      </c>
      <c r="M6" s="15">
        <v>4</v>
      </c>
      <c r="N6" s="15">
        <v>3</v>
      </c>
      <c r="O6" s="15">
        <v>0</v>
      </c>
      <c r="P6" s="15">
        <v>3</v>
      </c>
      <c r="Q6" s="15">
        <v>0</v>
      </c>
      <c r="R6" s="15">
        <v>0</v>
      </c>
      <c r="S6" s="15">
        <v>0</v>
      </c>
      <c r="T6" s="16">
        <f t="shared" si="3"/>
        <v>4</v>
      </c>
      <c r="U6" s="15">
        <v>1</v>
      </c>
      <c r="V6" s="15">
        <v>2</v>
      </c>
      <c r="W6" s="16">
        <v>1</v>
      </c>
      <c r="X6" s="16">
        <v>0.7</v>
      </c>
      <c r="Y6" s="15">
        <v>1</v>
      </c>
      <c r="Z6" s="16">
        <v>0</v>
      </c>
      <c r="AA6" s="15">
        <v>1</v>
      </c>
      <c r="AB6" s="16">
        <v>0</v>
      </c>
      <c r="AC6" s="16">
        <f t="shared" si="4"/>
        <v>3</v>
      </c>
      <c r="AD6" s="15">
        <v>3</v>
      </c>
      <c r="AE6" s="15"/>
      <c r="AF6" s="15"/>
      <c r="AG6" s="15"/>
      <c r="AH6" s="15"/>
      <c r="AI6" s="16"/>
      <c r="AJ6" s="14">
        <f t="shared" si="5"/>
        <v>1.5</v>
      </c>
      <c r="AK6" s="14">
        <f t="shared" si="6"/>
        <v>1.5</v>
      </c>
      <c r="AL6" s="15">
        <v>0</v>
      </c>
      <c r="AM6" s="16">
        <v>1</v>
      </c>
      <c r="AN6" s="17">
        <v>0</v>
      </c>
      <c r="AO6" s="14">
        <v>0</v>
      </c>
      <c r="AP6" s="17">
        <v>0</v>
      </c>
      <c r="AQ6" s="14">
        <v>0.5</v>
      </c>
      <c r="AR6" s="17">
        <v>0</v>
      </c>
      <c r="AS6" s="15">
        <v>0</v>
      </c>
      <c r="AT6" s="14">
        <v>0</v>
      </c>
      <c r="AU6" s="17">
        <v>0</v>
      </c>
      <c r="AV6" s="17">
        <f t="shared" si="7"/>
        <v>0</v>
      </c>
      <c r="AW6" s="16">
        <v>0</v>
      </c>
      <c r="AX6" s="17">
        <v>0</v>
      </c>
      <c r="AY6" s="16">
        <v>0</v>
      </c>
      <c r="AZ6" s="13">
        <f t="shared" si="8"/>
        <v>18.5625</v>
      </c>
      <c r="BA6" s="14">
        <f t="shared" si="9"/>
        <v>12</v>
      </c>
      <c r="BB6" s="14">
        <f t="shared" si="10"/>
        <v>9</v>
      </c>
      <c r="BC6" s="17">
        <v>31.25</v>
      </c>
      <c r="BD6" s="14">
        <v>0</v>
      </c>
      <c r="BE6" s="16">
        <v>0</v>
      </c>
      <c r="BF6" s="15">
        <f t="shared" si="11"/>
        <v>3</v>
      </c>
      <c r="BG6" s="15">
        <v>0</v>
      </c>
      <c r="BH6" s="15">
        <v>3</v>
      </c>
      <c r="BI6" s="16">
        <v>0</v>
      </c>
      <c r="BJ6" s="13">
        <v>6.5625</v>
      </c>
      <c r="BK6" s="16">
        <v>0</v>
      </c>
      <c r="BL6" s="13">
        <v>0</v>
      </c>
      <c r="BM6" s="14">
        <v>2.5</v>
      </c>
      <c r="BN6" s="14">
        <v>3.5</v>
      </c>
      <c r="BO6" s="14">
        <v>0.5</v>
      </c>
      <c r="BP6" s="13">
        <v>6.25E-2</v>
      </c>
      <c r="BQ6" s="13"/>
    </row>
    <row r="7" spans="1:69" x14ac:dyDescent="0.25">
      <c r="A7" s="12">
        <v>3</v>
      </c>
      <c r="B7" s="12" t="s">
        <v>229</v>
      </c>
      <c r="C7" s="12" t="s">
        <v>230</v>
      </c>
      <c r="D7" s="12" t="s">
        <v>231</v>
      </c>
      <c r="E7" s="12" t="s">
        <v>136</v>
      </c>
      <c r="F7" s="12" t="s">
        <v>137</v>
      </c>
      <c r="G7" s="12" t="s">
        <v>225</v>
      </c>
      <c r="H7" s="13">
        <f t="shared" si="0"/>
        <v>37.049999999999997</v>
      </c>
      <c r="I7" s="14">
        <f t="shared" si="1"/>
        <v>14.75</v>
      </c>
      <c r="J7" s="15">
        <f t="shared" si="2"/>
        <v>4</v>
      </c>
      <c r="K7" s="15">
        <v>0</v>
      </c>
      <c r="L7" s="15">
        <v>0</v>
      </c>
      <c r="M7" s="15">
        <v>4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6">
        <f t="shared" si="3"/>
        <v>4</v>
      </c>
      <c r="U7" s="15">
        <v>0</v>
      </c>
      <c r="V7" s="15">
        <v>2</v>
      </c>
      <c r="W7" s="16">
        <v>1</v>
      </c>
      <c r="X7" s="16">
        <v>1</v>
      </c>
      <c r="Y7" s="15">
        <v>0</v>
      </c>
      <c r="Z7" s="16">
        <v>0</v>
      </c>
      <c r="AA7" s="15">
        <v>1</v>
      </c>
      <c r="AB7" s="16">
        <v>0</v>
      </c>
      <c r="AC7" s="16">
        <f t="shared" si="4"/>
        <v>2</v>
      </c>
      <c r="AD7" s="15"/>
      <c r="AE7" s="15">
        <v>2</v>
      </c>
      <c r="AF7" s="15"/>
      <c r="AG7" s="15"/>
      <c r="AH7" s="15"/>
      <c r="AI7" s="16"/>
      <c r="AJ7" s="14">
        <f t="shared" si="5"/>
        <v>4.75</v>
      </c>
      <c r="AK7" s="14">
        <f t="shared" si="6"/>
        <v>3</v>
      </c>
      <c r="AL7" s="15">
        <v>0</v>
      </c>
      <c r="AM7" s="16">
        <v>2</v>
      </c>
      <c r="AN7" s="17">
        <v>0</v>
      </c>
      <c r="AO7" s="14">
        <v>0</v>
      </c>
      <c r="AP7" s="17">
        <v>2.75</v>
      </c>
      <c r="AQ7" s="14">
        <v>1.125</v>
      </c>
      <c r="AR7" s="17">
        <v>0</v>
      </c>
      <c r="AS7" s="15">
        <v>0</v>
      </c>
      <c r="AT7" s="14">
        <v>0</v>
      </c>
      <c r="AU7" s="17">
        <v>0</v>
      </c>
      <c r="AV7" s="17">
        <f t="shared" si="7"/>
        <v>1.75</v>
      </c>
      <c r="AW7" s="16">
        <v>0</v>
      </c>
      <c r="AX7" s="17">
        <v>1.75</v>
      </c>
      <c r="AY7" s="16">
        <v>0</v>
      </c>
      <c r="AZ7" s="13">
        <f t="shared" si="8"/>
        <v>22.3</v>
      </c>
      <c r="BA7" s="14">
        <f t="shared" si="9"/>
        <v>10.3</v>
      </c>
      <c r="BB7" s="14">
        <f t="shared" si="10"/>
        <v>9</v>
      </c>
      <c r="BC7" s="17">
        <v>14.25</v>
      </c>
      <c r="BD7" s="14">
        <v>0</v>
      </c>
      <c r="BE7" s="16">
        <v>0.3</v>
      </c>
      <c r="BF7" s="15">
        <f t="shared" si="11"/>
        <v>1</v>
      </c>
      <c r="BG7" s="15">
        <v>1</v>
      </c>
      <c r="BH7" s="15">
        <v>0</v>
      </c>
      <c r="BI7" s="16">
        <v>2</v>
      </c>
      <c r="BJ7" s="13">
        <v>10</v>
      </c>
      <c r="BK7" s="16">
        <v>0</v>
      </c>
      <c r="BL7" s="13">
        <v>0</v>
      </c>
      <c r="BM7" s="14">
        <v>6</v>
      </c>
      <c r="BN7" s="14">
        <v>1</v>
      </c>
      <c r="BO7" s="14">
        <v>3</v>
      </c>
      <c r="BP7" s="13">
        <v>0</v>
      </c>
      <c r="BQ7" s="13"/>
    </row>
    <row r="8" spans="1:69" x14ac:dyDescent="0.25">
      <c r="A8" s="12">
        <v>4</v>
      </c>
      <c r="B8" s="12" t="s">
        <v>232</v>
      </c>
      <c r="C8" s="12" t="s">
        <v>233</v>
      </c>
      <c r="D8" s="12" t="s">
        <v>234</v>
      </c>
      <c r="E8" s="12" t="s">
        <v>148</v>
      </c>
      <c r="F8" s="12" t="s">
        <v>137</v>
      </c>
      <c r="G8" s="12" t="s">
        <v>225</v>
      </c>
      <c r="H8" s="13">
        <f t="shared" si="0"/>
        <v>35.625</v>
      </c>
      <c r="I8" s="14">
        <f t="shared" si="1"/>
        <v>15.875</v>
      </c>
      <c r="J8" s="15">
        <f t="shared" si="2"/>
        <v>7</v>
      </c>
      <c r="K8" s="15">
        <v>0</v>
      </c>
      <c r="L8" s="15">
        <v>0</v>
      </c>
      <c r="M8" s="15">
        <v>4</v>
      </c>
      <c r="N8" s="15">
        <v>3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6">
        <f t="shared" si="3"/>
        <v>4</v>
      </c>
      <c r="U8" s="15">
        <v>0</v>
      </c>
      <c r="V8" s="15">
        <v>2</v>
      </c>
      <c r="W8" s="16">
        <v>1</v>
      </c>
      <c r="X8" s="16">
        <v>1</v>
      </c>
      <c r="Y8" s="15">
        <v>0</v>
      </c>
      <c r="Z8" s="16">
        <v>0</v>
      </c>
      <c r="AA8" s="15">
        <v>0</v>
      </c>
      <c r="AB8" s="16">
        <v>0</v>
      </c>
      <c r="AC8" s="16">
        <f t="shared" si="4"/>
        <v>4</v>
      </c>
      <c r="AD8" s="15">
        <v>3</v>
      </c>
      <c r="AE8" s="15"/>
      <c r="AF8" s="15"/>
      <c r="AG8" s="15">
        <v>2</v>
      </c>
      <c r="AH8" s="15"/>
      <c r="AI8" s="16"/>
      <c r="AJ8" s="14">
        <f t="shared" si="5"/>
        <v>0.875</v>
      </c>
      <c r="AK8" s="14">
        <f t="shared" si="6"/>
        <v>0.875</v>
      </c>
      <c r="AL8" s="15">
        <v>0</v>
      </c>
      <c r="AM8" s="16">
        <v>0.5</v>
      </c>
      <c r="AN8" s="17">
        <v>0</v>
      </c>
      <c r="AO8" s="14">
        <v>0</v>
      </c>
      <c r="AP8" s="17">
        <v>0.25</v>
      </c>
      <c r="AQ8" s="14">
        <v>0.125</v>
      </c>
      <c r="AR8" s="17">
        <v>0</v>
      </c>
      <c r="AS8" s="15">
        <v>0</v>
      </c>
      <c r="AT8" s="14">
        <v>0</v>
      </c>
      <c r="AU8" s="17">
        <v>0</v>
      </c>
      <c r="AV8" s="17">
        <f t="shared" si="7"/>
        <v>0</v>
      </c>
      <c r="AW8" s="16">
        <v>0</v>
      </c>
      <c r="AX8" s="17">
        <v>0</v>
      </c>
      <c r="AY8" s="16">
        <v>0</v>
      </c>
      <c r="AZ8" s="13">
        <f t="shared" si="8"/>
        <v>19.75</v>
      </c>
      <c r="BA8" s="14">
        <f t="shared" si="9"/>
        <v>12.25</v>
      </c>
      <c r="BB8" s="14">
        <f t="shared" si="10"/>
        <v>8.25</v>
      </c>
      <c r="BC8" s="17">
        <v>8.25</v>
      </c>
      <c r="BD8" s="14">
        <v>0</v>
      </c>
      <c r="BE8" s="16">
        <v>2</v>
      </c>
      <c r="BF8" s="15">
        <f t="shared" si="11"/>
        <v>2</v>
      </c>
      <c r="BG8" s="15">
        <v>0</v>
      </c>
      <c r="BH8" s="15">
        <v>2</v>
      </c>
      <c r="BI8" s="16">
        <v>0</v>
      </c>
      <c r="BJ8" s="13">
        <v>7.5</v>
      </c>
      <c r="BK8" s="16">
        <v>0</v>
      </c>
      <c r="BL8" s="13">
        <v>0</v>
      </c>
      <c r="BM8" s="14">
        <v>1.5</v>
      </c>
      <c r="BN8" s="14">
        <v>3</v>
      </c>
      <c r="BO8" s="14">
        <v>3</v>
      </c>
      <c r="BP8" s="13">
        <v>0</v>
      </c>
      <c r="BQ8" s="13"/>
    </row>
    <row r="9" spans="1:69" x14ac:dyDescent="0.25">
      <c r="A9" s="12">
        <v>5</v>
      </c>
      <c r="B9" s="12" t="s">
        <v>235</v>
      </c>
      <c r="C9" s="12" t="s">
        <v>236</v>
      </c>
      <c r="D9" s="12" t="s">
        <v>237</v>
      </c>
      <c r="E9" s="12" t="s">
        <v>136</v>
      </c>
      <c r="F9" s="12" t="s">
        <v>137</v>
      </c>
      <c r="G9" s="12" t="s">
        <v>225</v>
      </c>
      <c r="H9" s="13">
        <f t="shared" si="0"/>
        <v>28.125</v>
      </c>
      <c r="I9" s="14">
        <f t="shared" si="1"/>
        <v>10.125</v>
      </c>
      <c r="J9" s="15">
        <f t="shared" si="2"/>
        <v>4</v>
      </c>
      <c r="K9" s="15">
        <v>0</v>
      </c>
      <c r="L9" s="15">
        <v>0</v>
      </c>
      <c r="M9" s="15">
        <v>4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6">
        <f t="shared" si="3"/>
        <v>2</v>
      </c>
      <c r="U9" s="15">
        <v>0</v>
      </c>
      <c r="V9" s="15">
        <v>1</v>
      </c>
      <c r="W9" s="16">
        <v>1</v>
      </c>
      <c r="X9" s="16">
        <v>0</v>
      </c>
      <c r="Y9" s="15">
        <v>0</v>
      </c>
      <c r="Z9" s="16">
        <v>0</v>
      </c>
      <c r="AA9" s="15">
        <v>0</v>
      </c>
      <c r="AB9" s="16">
        <v>0</v>
      </c>
      <c r="AC9" s="16">
        <f t="shared" si="4"/>
        <v>3</v>
      </c>
      <c r="AD9" s="15">
        <v>3</v>
      </c>
      <c r="AE9" s="15"/>
      <c r="AF9" s="15"/>
      <c r="AG9" s="15"/>
      <c r="AH9" s="15"/>
      <c r="AI9" s="16"/>
      <c r="AJ9" s="14">
        <f t="shared" si="5"/>
        <v>1.125</v>
      </c>
      <c r="AK9" s="14">
        <f t="shared" si="6"/>
        <v>1.125</v>
      </c>
      <c r="AL9" s="15">
        <v>0</v>
      </c>
      <c r="AM9" s="16">
        <v>0</v>
      </c>
      <c r="AN9" s="17">
        <v>0</v>
      </c>
      <c r="AO9" s="14">
        <v>0</v>
      </c>
      <c r="AP9" s="17">
        <v>0.25</v>
      </c>
      <c r="AQ9" s="14">
        <v>0.875</v>
      </c>
      <c r="AR9" s="17">
        <v>0</v>
      </c>
      <c r="AS9" s="15">
        <v>0</v>
      </c>
      <c r="AT9" s="14">
        <v>0</v>
      </c>
      <c r="AU9" s="17">
        <v>0</v>
      </c>
      <c r="AV9" s="17">
        <f t="shared" si="7"/>
        <v>0</v>
      </c>
      <c r="AW9" s="16">
        <v>0</v>
      </c>
      <c r="AX9" s="17">
        <v>0</v>
      </c>
      <c r="AY9" s="16">
        <v>0</v>
      </c>
      <c r="AZ9" s="13">
        <f t="shared" si="8"/>
        <v>18</v>
      </c>
      <c r="BA9" s="14">
        <f t="shared" si="9"/>
        <v>9</v>
      </c>
      <c r="BB9" s="14">
        <f t="shared" si="10"/>
        <v>9</v>
      </c>
      <c r="BC9" s="17">
        <v>14</v>
      </c>
      <c r="BD9" s="14">
        <v>0</v>
      </c>
      <c r="BE9" s="16">
        <v>0</v>
      </c>
      <c r="BF9" s="15">
        <f t="shared" si="11"/>
        <v>0</v>
      </c>
      <c r="BG9" s="15">
        <v>0</v>
      </c>
      <c r="BH9" s="15">
        <v>0</v>
      </c>
      <c r="BI9" s="16">
        <v>0</v>
      </c>
      <c r="BJ9" s="13">
        <v>9</v>
      </c>
      <c r="BK9" s="16">
        <v>0</v>
      </c>
      <c r="BL9" s="13">
        <v>0</v>
      </c>
      <c r="BM9" s="14">
        <v>5.125</v>
      </c>
      <c r="BN9" s="14">
        <v>0.875</v>
      </c>
      <c r="BO9" s="14">
        <v>3</v>
      </c>
      <c r="BP9" s="13">
        <v>0</v>
      </c>
      <c r="BQ9" s="13"/>
    </row>
    <row r="10" spans="1:69" x14ac:dyDescent="0.25">
      <c r="A10" s="12">
        <v>6</v>
      </c>
      <c r="B10" s="12" t="s">
        <v>238</v>
      </c>
      <c r="C10" s="12" t="s">
        <v>239</v>
      </c>
      <c r="D10" s="12" t="s">
        <v>240</v>
      </c>
      <c r="E10" s="12" t="s">
        <v>136</v>
      </c>
      <c r="F10" s="12" t="s">
        <v>137</v>
      </c>
      <c r="G10" s="12" t="s">
        <v>225</v>
      </c>
      <c r="H10" s="13">
        <f t="shared" si="0"/>
        <v>27.5</v>
      </c>
      <c r="I10" s="14">
        <f t="shared" si="1"/>
        <v>12.5</v>
      </c>
      <c r="J10" s="15">
        <f t="shared" si="2"/>
        <v>4</v>
      </c>
      <c r="K10" s="15">
        <v>0</v>
      </c>
      <c r="L10" s="15">
        <v>0</v>
      </c>
      <c r="M10" s="15">
        <v>4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6">
        <f t="shared" si="3"/>
        <v>4</v>
      </c>
      <c r="U10" s="15">
        <v>0</v>
      </c>
      <c r="V10" s="15">
        <v>2</v>
      </c>
      <c r="W10" s="16">
        <v>1</v>
      </c>
      <c r="X10" s="16">
        <v>1</v>
      </c>
      <c r="Y10" s="15">
        <v>0</v>
      </c>
      <c r="Z10" s="16">
        <v>0</v>
      </c>
      <c r="AA10" s="15">
        <v>1</v>
      </c>
      <c r="AB10" s="16">
        <v>0</v>
      </c>
      <c r="AC10" s="16">
        <f t="shared" si="4"/>
        <v>3</v>
      </c>
      <c r="AD10" s="15">
        <v>3</v>
      </c>
      <c r="AE10" s="15"/>
      <c r="AF10" s="15"/>
      <c r="AG10" s="15"/>
      <c r="AH10" s="15"/>
      <c r="AI10" s="16"/>
      <c r="AJ10" s="14">
        <f t="shared" si="5"/>
        <v>1.5</v>
      </c>
      <c r="AK10" s="14">
        <f t="shared" si="6"/>
        <v>1.5</v>
      </c>
      <c r="AL10" s="15">
        <v>0</v>
      </c>
      <c r="AM10" s="16">
        <v>0</v>
      </c>
      <c r="AN10" s="17">
        <v>0</v>
      </c>
      <c r="AO10" s="14">
        <v>0</v>
      </c>
      <c r="AP10" s="17">
        <v>1.5</v>
      </c>
      <c r="AQ10" s="14">
        <v>0</v>
      </c>
      <c r="AR10" s="17">
        <v>0</v>
      </c>
      <c r="AS10" s="15">
        <v>0</v>
      </c>
      <c r="AT10" s="14">
        <v>0</v>
      </c>
      <c r="AU10" s="17">
        <v>0</v>
      </c>
      <c r="AV10" s="17">
        <f t="shared" si="7"/>
        <v>0</v>
      </c>
      <c r="AW10" s="16">
        <v>0</v>
      </c>
      <c r="AX10" s="17">
        <v>0</v>
      </c>
      <c r="AY10" s="16">
        <v>0</v>
      </c>
      <c r="AZ10" s="13">
        <f t="shared" si="8"/>
        <v>15</v>
      </c>
      <c r="BA10" s="14">
        <f t="shared" si="9"/>
        <v>9</v>
      </c>
      <c r="BB10" s="14">
        <f t="shared" si="10"/>
        <v>9</v>
      </c>
      <c r="BC10" s="17">
        <v>26.25</v>
      </c>
      <c r="BD10" s="14">
        <v>0</v>
      </c>
      <c r="BE10" s="16">
        <v>0</v>
      </c>
      <c r="BF10" s="15">
        <f t="shared" si="11"/>
        <v>0</v>
      </c>
      <c r="BG10" s="15">
        <v>0</v>
      </c>
      <c r="BH10" s="15">
        <v>0</v>
      </c>
      <c r="BI10" s="16">
        <v>0</v>
      </c>
      <c r="BJ10" s="13">
        <v>6</v>
      </c>
      <c r="BK10" s="16">
        <v>0</v>
      </c>
      <c r="BL10" s="13">
        <v>0</v>
      </c>
      <c r="BM10" s="14">
        <v>3.75</v>
      </c>
      <c r="BN10" s="14">
        <v>2.25</v>
      </c>
      <c r="BO10" s="14">
        <v>0</v>
      </c>
      <c r="BP10" s="13">
        <v>0</v>
      </c>
      <c r="BQ10" s="13"/>
    </row>
    <row r="11" spans="1:69" x14ac:dyDescent="0.25">
      <c r="A11" s="12">
        <v>7</v>
      </c>
      <c r="B11" s="12" t="s">
        <v>241</v>
      </c>
      <c r="C11" s="12" t="s">
        <v>242</v>
      </c>
      <c r="D11" s="12" t="s">
        <v>243</v>
      </c>
      <c r="E11" s="12" t="s">
        <v>148</v>
      </c>
      <c r="F11" s="12" t="s">
        <v>137</v>
      </c>
      <c r="G11" s="12" t="s">
        <v>225</v>
      </c>
      <c r="H11" s="13">
        <f t="shared" si="0"/>
        <v>26.9375</v>
      </c>
      <c r="I11" s="14">
        <f t="shared" si="1"/>
        <v>12.5</v>
      </c>
      <c r="J11" s="15">
        <f t="shared" si="2"/>
        <v>7</v>
      </c>
      <c r="K11" s="15">
        <v>0</v>
      </c>
      <c r="L11" s="15">
        <v>0</v>
      </c>
      <c r="M11" s="15">
        <v>4</v>
      </c>
      <c r="N11" s="15">
        <v>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6">
        <f t="shared" si="3"/>
        <v>2.5</v>
      </c>
      <c r="U11" s="15">
        <v>0</v>
      </c>
      <c r="V11" s="15">
        <v>1</v>
      </c>
      <c r="W11" s="16">
        <v>1</v>
      </c>
      <c r="X11" s="16">
        <v>0</v>
      </c>
      <c r="Y11" s="15">
        <v>0</v>
      </c>
      <c r="Z11" s="16">
        <v>0</v>
      </c>
      <c r="AA11" s="15">
        <v>0</v>
      </c>
      <c r="AB11" s="16">
        <v>0.5</v>
      </c>
      <c r="AC11" s="16">
        <f t="shared" si="4"/>
        <v>3</v>
      </c>
      <c r="AD11" s="15">
        <v>3</v>
      </c>
      <c r="AE11" s="15"/>
      <c r="AF11" s="15"/>
      <c r="AG11" s="15"/>
      <c r="AH11" s="15"/>
      <c r="AI11" s="16"/>
      <c r="AJ11" s="14">
        <f t="shared" si="5"/>
        <v>0</v>
      </c>
      <c r="AK11" s="14">
        <f t="shared" si="6"/>
        <v>0</v>
      </c>
      <c r="AL11" s="15"/>
      <c r="AM11" s="16"/>
      <c r="AN11" s="17"/>
      <c r="AO11" s="14"/>
      <c r="AP11" s="17"/>
      <c r="AQ11" s="14"/>
      <c r="AR11" s="17"/>
      <c r="AS11" s="15"/>
      <c r="AT11" s="14"/>
      <c r="AU11" s="17"/>
      <c r="AV11" s="17">
        <f t="shared" si="7"/>
        <v>0</v>
      </c>
      <c r="AW11" s="16"/>
      <c r="AX11" s="17"/>
      <c r="AY11" s="16"/>
      <c r="AZ11" s="13">
        <f t="shared" si="8"/>
        <v>14.4375</v>
      </c>
      <c r="BA11" s="14">
        <f t="shared" si="9"/>
        <v>9</v>
      </c>
      <c r="BB11" s="14">
        <f t="shared" si="10"/>
        <v>9</v>
      </c>
      <c r="BC11" s="17">
        <v>12.5</v>
      </c>
      <c r="BD11" s="14">
        <v>0</v>
      </c>
      <c r="BE11" s="16"/>
      <c r="BF11" s="15">
        <f t="shared" si="11"/>
        <v>0</v>
      </c>
      <c r="BG11" s="15"/>
      <c r="BH11" s="15"/>
      <c r="BI11" s="16">
        <v>0</v>
      </c>
      <c r="BJ11" s="13">
        <v>5.4375</v>
      </c>
      <c r="BK11" s="16">
        <v>0</v>
      </c>
      <c r="BL11" s="13">
        <v>0</v>
      </c>
      <c r="BM11" s="14">
        <v>0</v>
      </c>
      <c r="BN11" s="14">
        <v>4</v>
      </c>
      <c r="BO11" s="14">
        <v>1</v>
      </c>
      <c r="BP11" s="13">
        <v>0.4375</v>
      </c>
      <c r="BQ11" s="13"/>
    </row>
    <row r="12" spans="1:69" x14ac:dyDescent="0.25">
      <c r="A12" s="12">
        <v>8</v>
      </c>
      <c r="B12" s="12" t="s">
        <v>244</v>
      </c>
      <c r="C12" s="12" t="s">
        <v>245</v>
      </c>
      <c r="D12" s="12" t="s">
        <v>246</v>
      </c>
      <c r="E12" s="12" t="s">
        <v>158</v>
      </c>
      <c r="F12" s="12" t="s">
        <v>137</v>
      </c>
      <c r="G12" s="12" t="s">
        <v>225</v>
      </c>
      <c r="H12" s="13">
        <f t="shared" si="0"/>
        <v>26.475000000000001</v>
      </c>
      <c r="I12" s="14">
        <f t="shared" si="1"/>
        <v>11.6</v>
      </c>
      <c r="J12" s="15">
        <f t="shared" si="2"/>
        <v>7</v>
      </c>
      <c r="K12" s="15">
        <v>0</v>
      </c>
      <c r="L12" s="15">
        <v>0</v>
      </c>
      <c r="M12" s="15">
        <v>4</v>
      </c>
      <c r="N12" s="15">
        <v>3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6">
        <f t="shared" si="3"/>
        <v>1.1000000000000001</v>
      </c>
      <c r="U12" s="15">
        <v>0</v>
      </c>
      <c r="V12" s="15">
        <v>0</v>
      </c>
      <c r="W12" s="16">
        <v>0.3</v>
      </c>
      <c r="X12" s="16">
        <v>0.3</v>
      </c>
      <c r="Y12" s="15">
        <v>0</v>
      </c>
      <c r="Z12" s="16">
        <v>0</v>
      </c>
      <c r="AA12" s="15">
        <v>0</v>
      </c>
      <c r="AB12" s="16">
        <v>0.5</v>
      </c>
      <c r="AC12" s="16">
        <f t="shared" si="4"/>
        <v>3.5</v>
      </c>
      <c r="AD12" s="15">
        <v>3</v>
      </c>
      <c r="AE12" s="15"/>
      <c r="AF12" s="15"/>
      <c r="AG12" s="15"/>
      <c r="AH12" s="15"/>
      <c r="AI12" s="16">
        <v>0.5</v>
      </c>
      <c r="AJ12" s="14">
        <f t="shared" si="5"/>
        <v>0</v>
      </c>
      <c r="AK12" s="14">
        <f t="shared" si="6"/>
        <v>0</v>
      </c>
      <c r="AL12" s="15">
        <v>0</v>
      </c>
      <c r="AM12" s="16">
        <v>0</v>
      </c>
      <c r="AN12" s="17">
        <v>0</v>
      </c>
      <c r="AO12" s="14">
        <v>0</v>
      </c>
      <c r="AP12" s="17">
        <v>0</v>
      </c>
      <c r="AQ12" s="14">
        <v>0</v>
      </c>
      <c r="AR12" s="17">
        <v>0</v>
      </c>
      <c r="AS12" s="15">
        <v>0</v>
      </c>
      <c r="AT12" s="14">
        <v>0</v>
      </c>
      <c r="AU12" s="17">
        <v>0</v>
      </c>
      <c r="AV12" s="17">
        <f t="shared" si="7"/>
        <v>0</v>
      </c>
      <c r="AW12" s="16">
        <v>0</v>
      </c>
      <c r="AX12" s="17">
        <v>0</v>
      </c>
      <c r="AY12" s="16">
        <v>0</v>
      </c>
      <c r="AZ12" s="13">
        <f t="shared" si="8"/>
        <v>14.875</v>
      </c>
      <c r="BA12" s="14">
        <f t="shared" si="9"/>
        <v>11.25</v>
      </c>
      <c r="BB12" s="14">
        <f t="shared" si="10"/>
        <v>8.25</v>
      </c>
      <c r="BC12" s="17">
        <v>8.25</v>
      </c>
      <c r="BD12" s="14">
        <v>0</v>
      </c>
      <c r="BE12" s="16">
        <v>0</v>
      </c>
      <c r="BF12" s="15">
        <f t="shared" si="11"/>
        <v>3</v>
      </c>
      <c r="BG12" s="15">
        <v>1</v>
      </c>
      <c r="BH12" s="15">
        <v>2</v>
      </c>
      <c r="BI12" s="16">
        <v>0</v>
      </c>
      <c r="BJ12" s="13">
        <v>3.625</v>
      </c>
      <c r="BK12" s="16">
        <v>0</v>
      </c>
      <c r="BL12" s="13">
        <v>0</v>
      </c>
      <c r="BM12" s="14">
        <v>0</v>
      </c>
      <c r="BN12" s="14">
        <v>0</v>
      </c>
      <c r="BO12" s="14">
        <v>2.625</v>
      </c>
      <c r="BP12" s="13">
        <v>1</v>
      </c>
      <c r="BQ12" s="13"/>
    </row>
    <row r="13" spans="1:69" x14ac:dyDescent="0.25">
      <c r="A13" s="12">
        <v>9</v>
      </c>
      <c r="B13" s="12" t="s">
        <v>247</v>
      </c>
      <c r="C13" s="12" t="s">
        <v>248</v>
      </c>
      <c r="D13" s="12" t="s">
        <v>249</v>
      </c>
      <c r="E13" s="12" t="s">
        <v>136</v>
      </c>
      <c r="F13" s="12" t="s">
        <v>137</v>
      </c>
      <c r="G13" s="12" t="s">
        <v>225</v>
      </c>
      <c r="H13" s="13">
        <f t="shared" si="0"/>
        <v>26.45</v>
      </c>
      <c r="I13" s="14">
        <f t="shared" si="1"/>
        <v>11.2</v>
      </c>
      <c r="J13" s="15">
        <f t="shared" si="2"/>
        <v>7</v>
      </c>
      <c r="K13" s="15">
        <v>0</v>
      </c>
      <c r="L13" s="15">
        <v>0</v>
      </c>
      <c r="M13" s="15">
        <v>4</v>
      </c>
      <c r="N13" s="15">
        <v>0</v>
      </c>
      <c r="O13" s="15">
        <v>0</v>
      </c>
      <c r="P13" s="15">
        <v>3</v>
      </c>
      <c r="Q13" s="15">
        <v>0</v>
      </c>
      <c r="R13" s="15">
        <v>0</v>
      </c>
      <c r="S13" s="15">
        <v>0</v>
      </c>
      <c r="T13" s="16">
        <f t="shared" si="3"/>
        <v>1.2000000000000002</v>
      </c>
      <c r="U13" s="15">
        <v>0</v>
      </c>
      <c r="V13" s="15">
        <v>1</v>
      </c>
      <c r="W13" s="16">
        <v>0.1</v>
      </c>
      <c r="X13" s="16">
        <v>0.1</v>
      </c>
      <c r="Y13" s="15">
        <v>0</v>
      </c>
      <c r="Z13" s="16">
        <v>0</v>
      </c>
      <c r="AA13" s="15">
        <v>0</v>
      </c>
      <c r="AB13" s="16">
        <v>0</v>
      </c>
      <c r="AC13" s="16">
        <f t="shared" si="4"/>
        <v>3</v>
      </c>
      <c r="AD13" s="15">
        <v>3</v>
      </c>
      <c r="AE13" s="15"/>
      <c r="AF13" s="15"/>
      <c r="AG13" s="15"/>
      <c r="AH13" s="15"/>
      <c r="AI13" s="16"/>
      <c r="AJ13" s="14">
        <f t="shared" si="5"/>
        <v>0</v>
      </c>
      <c r="AK13" s="14">
        <f t="shared" si="6"/>
        <v>0</v>
      </c>
      <c r="AL13" s="15"/>
      <c r="AM13" s="16"/>
      <c r="AN13" s="17"/>
      <c r="AO13" s="14"/>
      <c r="AP13" s="17"/>
      <c r="AQ13" s="14"/>
      <c r="AR13" s="17"/>
      <c r="AS13" s="15"/>
      <c r="AT13" s="14"/>
      <c r="AU13" s="17"/>
      <c r="AV13" s="17">
        <f t="shared" si="7"/>
        <v>0</v>
      </c>
      <c r="AW13" s="16"/>
      <c r="AX13" s="17"/>
      <c r="AY13" s="16"/>
      <c r="AZ13" s="13">
        <f t="shared" si="8"/>
        <v>15.25</v>
      </c>
      <c r="BA13" s="14">
        <f t="shared" si="9"/>
        <v>9</v>
      </c>
      <c r="BB13" s="14">
        <f t="shared" si="10"/>
        <v>9</v>
      </c>
      <c r="BC13" s="17">
        <v>27</v>
      </c>
      <c r="BD13" s="14">
        <v>0</v>
      </c>
      <c r="BE13" s="16"/>
      <c r="BF13" s="15">
        <f t="shared" si="11"/>
        <v>0</v>
      </c>
      <c r="BG13" s="15"/>
      <c r="BH13" s="15"/>
      <c r="BI13" s="16">
        <v>0</v>
      </c>
      <c r="BJ13" s="13">
        <v>6.25</v>
      </c>
      <c r="BK13" s="16">
        <v>0</v>
      </c>
      <c r="BL13" s="13">
        <v>0</v>
      </c>
      <c r="BM13" s="14">
        <v>6</v>
      </c>
      <c r="BN13" s="14">
        <v>0.25</v>
      </c>
      <c r="BO13" s="14">
        <v>0</v>
      </c>
      <c r="BP13" s="13">
        <v>0</v>
      </c>
      <c r="BQ13" s="13"/>
    </row>
    <row r="14" spans="1:69" x14ac:dyDescent="0.25">
      <c r="A14" s="12">
        <v>10</v>
      </c>
      <c r="B14" s="12" t="s">
        <v>250</v>
      </c>
      <c r="C14" s="12" t="s">
        <v>251</v>
      </c>
      <c r="D14" s="12" t="s">
        <v>252</v>
      </c>
      <c r="E14" s="12" t="s">
        <v>148</v>
      </c>
      <c r="F14" s="12" t="s">
        <v>137</v>
      </c>
      <c r="G14" s="12" t="s">
        <v>225</v>
      </c>
      <c r="H14" s="13">
        <f t="shared" si="0"/>
        <v>23.875</v>
      </c>
      <c r="I14" s="14">
        <f t="shared" si="1"/>
        <v>9</v>
      </c>
      <c r="J14" s="15">
        <f t="shared" si="2"/>
        <v>4</v>
      </c>
      <c r="K14" s="15">
        <v>0</v>
      </c>
      <c r="L14" s="15">
        <v>0</v>
      </c>
      <c r="M14" s="15">
        <v>4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6">
        <f t="shared" si="3"/>
        <v>1</v>
      </c>
      <c r="U14" s="15">
        <v>0</v>
      </c>
      <c r="V14" s="15">
        <v>0</v>
      </c>
      <c r="W14" s="16">
        <v>1</v>
      </c>
      <c r="X14" s="16">
        <v>0</v>
      </c>
      <c r="Y14" s="15">
        <v>0</v>
      </c>
      <c r="Z14" s="16">
        <v>0</v>
      </c>
      <c r="AA14" s="15">
        <v>0</v>
      </c>
      <c r="AB14" s="16">
        <v>0</v>
      </c>
      <c r="AC14" s="16">
        <f t="shared" si="4"/>
        <v>4</v>
      </c>
      <c r="AD14" s="15">
        <v>3</v>
      </c>
      <c r="AE14" s="15"/>
      <c r="AF14" s="15"/>
      <c r="AG14" s="15"/>
      <c r="AH14" s="15">
        <v>1</v>
      </c>
      <c r="AI14" s="16"/>
      <c r="AJ14" s="14">
        <f t="shared" si="5"/>
        <v>0</v>
      </c>
      <c r="AK14" s="14">
        <f t="shared" si="6"/>
        <v>0</v>
      </c>
      <c r="AL14" s="15"/>
      <c r="AM14" s="16"/>
      <c r="AN14" s="17"/>
      <c r="AO14" s="14"/>
      <c r="AP14" s="17"/>
      <c r="AQ14" s="14"/>
      <c r="AR14" s="17"/>
      <c r="AS14" s="15"/>
      <c r="AT14" s="14"/>
      <c r="AU14" s="17"/>
      <c r="AV14" s="17">
        <f t="shared" si="7"/>
        <v>0</v>
      </c>
      <c r="AW14" s="16"/>
      <c r="AX14" s="17"/>
      <c r="AY14" s="16"/>
      <c r="AZ14" s="13">
        <f t="shared" si="8"/>
        <v>14.875</v>
      </c>
      <c r="BA14" s="14">
        <f t="shared" si="9"/>
        <v>9</v>
      </c>
      <c r="BB14" s="14">
        <f t="shared" si="10"/>
        <v>9</v>
      </c>
      <c r="BC14" s="17">
        <v>12</v>
      </c>
      <c r="BD14" s="14">
        <v>0</v>
      </c>
      <c r="BE14" s="16"/>
      <c r="BF14" s="15">
        <f t="shared" si="11"/>
        <v>0</v>
      </c>
      <c r="BG14" s="15"/>
      <c r="BH14" s="15"/>
      <c r="BI14" s="16">
        <v>0</v>
      </c>
      <c r="BJ14" s="13">
        <v>5.875</v>
      </c>
      <c r="BK14" s="16">
        <v>0</v>
      </c>
      <c r="BL14" s="13">
        <v>0</v>
      </c>
      <c r="BM14" s="14">
        <v>0</v>
      </c>
      <c r="BN14" s="14">
        <v>4</v>
      </c>
      <c r="BO14" s="14">
        <v>1.625</v>
      </c>
      <c r="BP14" s="13">
        <v>0.25</v>
      </c>
      <c r="BQ14" s="13"/>
    </row>
    <row r="15" spans="1:69" x14ac:dyDescent="0.25">
      <c r="A15" s="12">
        <v>11</v>
      </c>
      <c r="B15" s="12" t="s">
        <v>253</v>
      </c>
      <c r="C15" s="12" t="s">
        <v>254</v>
      </c>
      <c r="D15" s="12" t="s">
        <v>255</v>
      </c>
      <c r="E15" s="12" t="s">
        <v>148</v>
      </c>
      <c r="F15" s="12" t="s">
        <v>137</v>
      </c>
      <c r="G15" s="12" t="s">
        <v>225</v>
      </c>
      <c r="H15" s="13">
        <f t="shared" si="0"/>
        <v>23.425000000000001</v>
      </c>
      <c r="I15" s="14">
        <f t="shared" si="1"/>
        <v>9.3000000000000007</v>
      </c>
      <c r="J15" s="15">
        <f t="shared" si="2"/>
        <v>4</v>
      </c>
      <c r="K15" s="15">
        <v>0</v>
      </c>
      <c r="L15" s="15">
        <v>0</v>
      </c>
      <c r="M15" s="15">
        <v>4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6">
        <f t="shared" si="3"/>
        <v>2.2999999999999998</v>
      </c>
      <c r="U15" s="15">
        <v>0</v>
      </c>
      <c r="V15" s="15">
        <v>1</v>
      </c>
      <c r="W15" s="16">
        <v>1</v>
      </c>
      <c r="X15" s="16">
        <v>0.3</v>
      </c>
      <c r="Y15" s="15">
        <v>0</v>
      </c>
      <c r="Z15" s="16">
        <v>0</v>
      </c>
      <c r="AA15" s="15">
        <v>0</v>
      </c>
      <c r="AB15" s="16">
        <v>0</v>
      </c>
      <c r="AC15" s="16">
        <f t="shared" si="4"/>
        <v>3</v>
      </c>
      <c r="AD15" s="15">
        <v>3</v>
      </c>
      <c r="AE15" s="15"/>
      <c r="AF15" s="15"/>
      <c r="AG15" s="15"/>
      <c r="AH15" s="15"/>
      <c r="AI15" s="16"/>
      <c r="AJ15" s="14">
        <f t="shared" si="5"/>
        <v>0</v>
      </c>
      <c r="AK15" s="14">
        <f t="shared" si="6"/>
        <v>0</v>
      </c>
      <c r="AL15" s="15">
        <v>0</v>
      </c>
      <c r="AM15" s="16">
        <v>0</v>
      </c>
      <c r="AN15" s="17">
        <v>0</v>
      </c>
      <c r="AO15" s="14">
        <v>0</v>
      </c>
      <c r="AP15" s="17">
        <v>0</v>
      </c>
      <c r="AQ15" s="14">
        <v>0</v>
      </c>
      <c r="AR15" s="17">
        <v>0</v>
      </c>
      <c r="AS15" s="15">
        <v>0</v>
      </c>
      <c r="AT15" s="14">
        <v>0</v>
      </c>
      <c r="AU15" s="17">
        <v>0</v>
      </c>
      <c r="AV15" s="17">
        <f t="shared" si="7"/>
        <v>0</v>
      </c>
      <c r="AW15" s="16">
        <v>0</v>
      </c>
      <c r="AX15" s="17">
        <v>0</v>
      </c>
      <c r="AY15" s="16">
        <v>0</v>
      </c>
      <c r="AZ15" s="13">
        <f t="shared" si="8"/>
        <v>14.125</v>
      </c>
      <c r="BA15" s="14">
        <f t="shared" si="9"/>
        <v>6.25</v>
      </c>
      <c r="BB15" s="14">
        <f t="shared" si="10"/>
        <v>4.25</v>
      </c>
      <c r="BC15" s="17">
        <v>4.25</v>
      </c>
      <c r="BD15" s="14">
        <v>0</v>
      </c>
      <c r="BE15" s="16">
        <v>0</v>
      </c>
      <c r="BF15" s="15">
        <f t="shared" si="11"/>
        <v>2</v>
      </c>
      <c r="BG15" s="15">
        <v>2</v>
      </c>
      <c r="BH15" s="15">
        <v>0</v>
      </c>
      <c r="BI15" s="16">
        <v>0</v>
      </c>
      <c r="BJ15" s="13">
        <v>7.875</v>
      </c>
      <c r="BK15" s="16">
        <v>0</v>
      </c>
      <c r="BL15" s="13">
        <v>0</v>
      </c>
      <c r="BM15" s="14">
        <v>4.875</v>
      </c>
      <c r="BN15" s="14">
        <v>0</v>
      </c>
      <c r="BO15" s="14">
        <v>3</v>
      </c>
      <c r="BP15" s="13">
        <v>0</v>
      </c>
      <c r="BQ15" s="13"/>
    </row>
    <row r="16" spans="1:69" x14ac:dyDescent="0.25">
      <c r="A16" s="12">
        <v>12</v>
      </c>
      <c r="B16" s="12" t="s">
        <v>256</v>
      </c>
      <c r="C16" s="12" t="s">
        <v>257</v>
      </c>
      <c r="D16" s="12" t="s">
        <v>258</v>
      </c>
      <c r="E16" s="12" t="s">
        <v>259</v>
      </c>
      <c r="F16" s="12" t="s">
        <v>137</v>
      </c>
      <c r="G16" s="12" t="s">
        <v>225</v>
      </c>
      <c r="H16" s="13">
        <f t="shared" si="0"/>
        <v>17.25</v>
      </c>
      <c r="I16" s="14">
        <f t="shared" si="1"/>
        <v>10</v>
      </c>
      <c r="J16" s="15">
        <f t="shared" si="2"/>
        <v>4</v>
      </c>
      <c r="K16" s="15">
        <v>0</v>
      </c>
      <c r="L16" s="15">
        <v>0</v>
      </c>
      <c r="M16" s="15">
        <v>4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6">
        <f t="shared" si="3"/>
        <v>3</v>
      </c>
      <c r="U16" s="15">
        <v>1</v>
      </c>
      <c r="V16" s="15">
        <v>1</v>
      </c>
      <c r="W16" s="16">
        <v>1</v>
      </c>
      <c r="X16" s="16">
        <v>0</v>
      </c>
      <c r="Y16" s="15">
        <v>0</v>
      </c>
      <c r="Z16" s="16">
        <v>0</v>
      </c>
      <c r="AA16" s="15">
        <v>0</v>
      </c>
      <c r="AB16" s="16">
        <v>0</v>
      </c>
      <c r="AC16" s="16">
        <f t="shared" si="4"/>
        <v>3</v>
      </c>
      <c r="AD16" s="15">
        <v>3</v>
      </c>
      <c r="AE16" s="15"/>
      <c r="AF16" s="15"/>
      <c r="AG16" s="15"/>
      <c r="AH16" s="15"/>
      <c r="AI16" s="16"/>
      <c r="AJ16" s="14">
        <f t="shared" si="5"/>
        <v>0</v>
      </c>
      <c r="AK16" s="14">
        <f t="shared" si="6"/>
        <v>0</v>
      </c>
      <c r="AL16" s="15"/>
      <c r="AM16" s="16"/>
      <c r="AN16" s="17"/>
      <c r="AO16" s="14"/>
      <c r="AP16" s="17"/>
      <c r="AQ16" s="14"/>
      <c r="AR16" s="17"/>
      <c r="AS16" s="15"/>
      <c r="AT16" s="14"/>
      <c r="AU16" s="17"/>
      <c r="AV16" s="17">
        <f t="shared" si="7"/>
        <v>0</v>
      </c>
      <c r="AW16" s="16"/>
      <c r="AX16" s="17"/>
      <c r="AY16" s="16"/>
      <c r="AZ16" s="13">
        <f t="shared" si="8"/>
        <v>7.25</v>
      </c>
      <c r="BA16" s="14">
        <f t="shared" si="9"/>
        <v>6.25</v>
      </c>
      <c r="BB16" s="14">
        <f t="shared" si="10"/>
        <v>6.25</v>
      </c>
      <c r="BC16" s="17">
        <v>6.25</v>
      </c>
      <c r="BD16" s="14">
        <v>0</v>
      </c>
      <c r="BE16" s="16"/>
      <c r="BF16" s="15">
        <f t="shared" si="11"/>
        <v>0</v>
      </c>
      <c r="BG16" s="15"/>
      <c r="BH16" s="15"/>
      <c r="BI16" s="16">
        <v>0</v>
      </c>
      <c r="BJ16" s="13">
        <v>1</v>
      </c>
      <c r="BK16" s="16">
        <v>0</v>
      </c>
      <c r="BL16" s="13">
        <v>0</v>
      </c>
      <c r="BM16" s="14">
        <v>0</v>
      </c>
      <c r="BN16" s="14">
        <v>0</v>
      </c>
      <c r="BO16" s="14">
        <v>1</v>
      </c>
      <c r="BP16" s="13">
        <v>0</v>
      </c>
      <c r="BQ16" s="13"/>
    </row>
    <row r="17" spans="1:69" x14ac:dyDescent="0.25">
      <c r="A17" s="12">
        <v>13</v>
      </c>
      <c r="B17" s="12" t="s">
        <v>260</v>
      </c>
      <c r="C17" s="12" t="s">
        <v>261</v>
      </c>
      <c r="D17" s="12" t="s">
        <v>262</v>
      </c>
      <c r="E17" s="12" t="s">
        <v>263</v>
      </c>
      <c r="F17" s="12" t="s">
        <v>137</v>
      </c>
      <c r="G17" s="12" t="s">
        <v>225</v>
      </c>
      <c r="H17" s="13">
        <f t="shared" si="0"/>
        <v>13.625</v>
      </c>
      <c r="I17" s="14">
        <f t="shared" si="1"/>
        <v>3.5</v>
      </c>
      <c r="J17" s="15">
        <f t="shared" si="2"/>
        <v>0</v>
      </c>
      <c r="K17" s="15"/>
      <c r="L17" s="15"/>
      <c r="M17" s="15"/>
      <c r="N17" s="15"/>
      <c r="O17" s="15"/>
      <c r="P17" s="15"/>
      <c r="Q17" s="15"/>
      <c r="R17" s="15"/>
      <c r="S17" s="15"/>
      <c r="T17" s="16">
        <f t="shared" si="3"/>
        <v>1</v>
      </c>
      <c r="U17" s="15">
        <v>0</v>
      </c>
      <c r="V17" s="15">
        <v>1</v>
      </c>
      <c r="W17" s="16">
        <v>0</v>
      </c>
      <c r="X17" s="16">
        <v>0</v>
      </c>
      <c r="Y17" s="15">
        <v>0</v>
      </c>
      <c r="Z17" s="16">
        <v>0</v>
      </c>
      <c r="AA17" s="15">
        <v>0</v>
      </c>
      <c r="AB17" s="16">
        <v>0</v>
      </c>
      <c r="AC17" s="16">
        <f t="shared" si="4"/>
        <v>2.5</v>
      </c>
      <c r="AD17" s="15"/>
      <c r="AE17" s="15">
        <v>2</v>
      </c>
      <c r="AF17" s="15"/>
      <c r="AG17" s="15"/>
      <c r="AH17" s="15"/>
      <c r="AI17" s="16">
        <v>0.5</v>
      </c>
      <c r="AJ17" s="14">
        <f t="shared" si="5"/>
        <v>0</v>
      </c>
      <c r="AK17" s="14">
        <f t="shared" si="6"/>
        <v>0</v>
      </c>
      <c r="AL17" s="15"/>
      <c r="AM17" s="16"/>
      <c r="AN17" s="17"/>
      <c r="AO17" s="14"/>
      <c r="AP17" s="17"/>
      <c r="AQ17" s="14"/>
      <c r="AR17" s="17"/>
      <c r="AS17" s="15"/>
      <c r="AT17" s="14"/>
      <c r="AU17" s="17"/>
      <c r="AV17" s="17">
        <f t="shared" si="7"/>
        <v>0</v>
      </c>
      <c r="AW17" s="16"/>
      <c r="AX17" s="17"/>
      <c r="AY17" s="16"/>
      <c r="AZ17" s="13">
        <f t="shared" si="8"/>
        <v>10.125</v>
      </c>
      <c r="BA17" s="14">
        <f t="shared" si="9"/>
        <v>6.75</v>
      </c>
      <c r="BB17" s="14">
        <f t="shared" si="10"/>
        <v>6.75</v>
      </c>
      <c r="BC17" s="17">
        <v>6.75</v>
      </c>
      <c r="BD17" s="14">
        <v>0</v>
      </c>
      <c r="BE17" s="16"/>
      <c r="BF17" s="15">
        <f t="shared" si="11"/>
        <v>0</v>
      </c>
      <c r="BG17" s="15"/>
      <c r="BH17" s="15"/>
      <c r="BI17" s="16">
        <v>0</v>
      </c>
      <c r="BJ17" s="13">
        <v>3.375</v>
      </c>
      <c r="BK17" s="16">
        <v>0</v>
      </c>
      <c r="BL17" s="13">
        <v>0</v>
      </c>
      <c r="BM17" s="14">
        <v>0.375</v>
      </c>
      <c r="BN17" s="14">
        <v>0</v>
      </c>
      <c r="BO17" s="14">
        <v>3</v>
      </c>
      <c r="BP17" s="13">
        <v>0</v>
      </c>
      <c r="BQ17" s="13"/>
    </row>
  </sheetData>
  <mergeCells count="68">
    <mergeCell ref="BO1:BO2"/>
    <mergeCell ref="BP1:BP2"/>
    <mergeCell ref="BQ1:BQ2"/>
    <mergeCell ref="BI1:BI2"/>
    <mergeCell ref="BJ1:BJ2"/>
    <mergeCell ref="BK1:BK2"/>
    <mergeCell ref="BL1:BL2"/>
    <mergeCell ref="BM2:BN2"/>
    <mergeCell ref="BD1:BD2"/>
    <mergeCell ref="BE1:BE2"/>
    <mergeCell ref="BF1:BF2"/>
    <mergeCell ref="BG1:BG2"/>
    <mergeCell ref="BH1:BH2"/>
    <mergeCell ref="AY1:AY2"/>
    <mergeCell ref="AZ1:AZ2"/>
    <mergeCell ref="BA1:BA2"/>
    <mergeCell ref="BB1:BB2"/>
    <mergeCell ref="BC1:BC2"/>
    <mergeCell ref="AT1:AT2"/>
    <mergeCell ref="AU1:AU2"/>
    <mergeCell ref="AV1:AV2"/>
    <mergeCell ref="AW1:AW2"/>
    <mergeCell ref="AX1:AX2"/>
    <mergeCell ref="AO1:AO2"/>
    <mergeCell ref="AP1:AP2"/>
    <mergeCell ref="AQ1:AQ2"/>
    <mergeCell ref="AR1:AR2"/>
    <mergeCell ref="AS1:AS2"/>
    <mergeCell ref="AJ1:AJ2"/>
    <mergeCell ref="AK1:AK2"/>
    <mergeCell ref="AL1:AL2"/>
    <mergeCell ref="AM1:AM2"/>
    <mergeCell ref="AN1:AN2"/>
    <mergeCell ref="AE1:AE2"/>
    <mergeCell ref="AF1:AF2"/>
    <mergeCell ref="AG1:AG2"/>
    <mergeCell ref="AH1:AH2"/>
    <mergeCell ref="AI1:AI2"/>
    <mergeCell ref="Z1:Z2"/>
    <mergeCell ref="AA1:AA2"/>
    <mergeCell ref="AB1:AB2"/>
    <mergeCell ref="AC1:AC2"/>
    <mergeCell ref="AD1:AD2"/>
    <mergeCell ref="U1:U2"/>
    <mergeCell ref="V1:V2"/>
    <mergeCell ref="W1:W2"/>
    <mergeCell ref="X1:X2"/>
    <mergeCell ref="Y1:Y2"/>
    <mergeCell ref="P1:P2"/>
    <mergeCell ref="Q1:Q2"/>
    <mergeCell ref="R1:R2"/>
    <mergeCell ref="S1:S2"/>
    <mergeCell ref="T1:T2"/>
    <mergeCell ref="K1:K2"/>
    <mergeCell ref="L1:L2"/>
    <mergeCell ref="M1:M2"/>
    <mergeCell ref="N1:N2"/>
    <mergeCell ref="O1:O2"/>
    <mergeCell ref="F1:F4"/>
    <mergeCell ref="G1:G4"/>
    <mergeCell ref="H1:H2"/>
    <mergeCell ref="I1:I2"/>
    <mergeCell ref="J1:J2"/>
    <mergeCell ref="A1:A4"/>
    <mergeCell ref="B1:B4"/>
    <mergeCell ref="C1:C4"/>
    <mergeCell ref="D1:D4"/>
    <mergeCell ref="E1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1"/>
  <sheetViews>
    <sheetView workbookViewId="0"/>
  </sheetViews>
  <sheetFormatPr defaultRowHeight="15" x14ac:dyDescent="0.25"/>
  <cols>
    <col min="1" max="1" width="8" customWidth="1"/>
    <col min="2" max="2" width="17" customWidth="1"/>
    <col min="3" max="3" width="23" customWidth="1"/>
    <col min="4" max="4" width="53" customWidth="1"/>
    <col min="5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2" t="s">
        <v>8</v>
      </c>
      <c r="J1" s="24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26" t="s">
        <v>15</v>
      </c>
      <c r="Q1" s="26" t="s">
        <v>16</v>
      </c>
      <c r="R1" s="26" t="s">
        <v>17</v>
      </c>
      <c r="S1" s="26" t="s">
        <v>18</v>
      </c>
      <c r="T1" s="24" t="s">
        <v>19</v>
      </c>
      <c r="U1" s="26" t="s">
        <v>20</v>
      </c>
      <c r="V1" s="26" t="s">
        <v>21</v>
      </c>
      <c r="W1" s="26" t="s">
        <v>22</v>
      </c>
      <c r="X1" s="26" t="s">
        <v>23</v>
      </c>
      <c r="Y1" s="26" t="s">
        <v>24</v>
      </c>
      <c r="Z1" s="26" t="s">
        <v>25</v>
      </c>
      <c r="AA1" s="26" t="s">
        <v>26</v>
      </c>
      <c r="AB1" s="26" t="s">
        <v>27</v>
      </c>
      <c r="AC1" s="24" t="s">
        <v>28</v>
      </c>
      <c r="AD1" s="26" t="s">
        <v>29</v>
      </c>
      <c r="AE1" s="26" t="s">
        <v>30</v>
      </c>
      <c r="AF1" s="26" t="s">
        <v>31</v>
      </c>
      <c r="AG1" s="26" t="s">
        <v>32</v>
      </c>
      <c r="AH1" s="26" t="s">
        <v>33</v>
      </c>
      <c r="AI1" s="26" t="s">
        <v>34</v>
      </c>
      <c r="AJ1" s="24" t="s">
        <v>35</v>
      </c>
      <c r="AK1" s="20" t="s">
        <v>36</v>
      </c>
      <c r="AL1" s="26" t="s">
        <v>37</v>
      </c>
      <c r="AM1" s="26" t="s">
        <v>38</v>
      </c>
      <c r="AN1" s="26" t="s">
        <v>39</v>
      </c>
      <c r="AO1" s="26" t="s">
        <v>40</v>
      </c>
      <c r="AP1" s="26" t="s">
        <v>41</v>
      </c>
      <c r="AQ1" s="26" t="s">
        <v>42</v>
      </c>
      <c r="AR1" s="26" t="s">
        <v>43</v>
      </c>
      <c r="AS1" s="26" t="s">
        <v>44</v>
      </c>
      <c r="AT1" s="26" t="s">
        <v>45</v>
      </c>
      <c r="AU1" s="26" t="s">
        <v>46</v>
      </c>
      <c r="AV1" s="20" t="s">
        <v>47</v>
      </c>
      <c r="AW1" s="26" t="s">
        <v>48</v>
      </c>
      <c r="AX1" s="26" t="s">
        <v>49</v>
      </c>
      <c r="AY1" s="24" t="s">
        <v>50</v>
      </c>
      <c r="AZ1" s="22" t="s">
        <v>51</v>
      </c>
      <c r="BA1" s="28" t="s">
        <v>52</v>
      </c>
      <c r="BB1" s="29" t="s">
        <v>53</v>
      </c>
      <c r="BC1" s="26" t="s">
        <v>54</v>
      </c>
      <c r="BD1" s="26" t="s">
        <v>55</v>
      </c>
      <c r="BE1" s="29" t="s">
        <v>56</v>
      </c>
      <c r="BF1" s="29" t="s">
        <v>57</v>
      </c>
      <c r="BG1" s="26" t="s">
        <v>58</v>
      </c>
      <c r="BH1" s="26" t="s">
        <v>59</v>
      </c>
      <c r="BI1" s="24" t="s">
        <v>60</v>
      </c>
      <c r="BJ1" s="24" t="s">
        <v>61</v>
      </c>
      <c r="BK1" s="26" t="s">
        <v>62</v>
      </c>
      <c r="BL1" s="26" t="s">
        <v>63</v>
      </c>
      <c r="BM1" s="7" t="s">
        <v>64</v>
      </c>
      <c r="BN1" s="7" t="s">
        <v>65</v>
      </c>
      <c r="BO1" s="26" t="s">
        <v>66</v>
      </c>
      <c r="BP1" s="26" t="s">
        <v>67</v>
      </c>
      <c r="BQ1" s="31" t="s">
        <v>68</v>
      </c>
    </row>
    <row r="2" spans="1:69" ht="38.1" customHeight="1" x14ac:dyDescent="0.25">
      <c r="A2" s="18"/>
      <c r="B2" s="18"/>
      <c r="C2" s="18"/>
      <c r="D2" s="18"/>
      <c r="E2" s="18"/>
      <c r="F2" s="18"/>
      <c r="G2" s="18"/>
      <c r="H2" s="21"/>
      <c r="I2" s="23"/>
      <c r="J2" s="25"/>
      <c r="K2" s="27"/>
      <c r="L2" s="27"/>
      <c r="M2" s="27"/>
      <c r="N2" s="27"/>
      <c r="O2" s="27"/>
      <c r="P2" s="27"/>
      <c r="Q2" s="27"/>
      <c r="R2" s="27"/>
      <c r="S2" s="27"/>
      <c r="T2" s="25"/>
      <c r="U2" s="27"/>
      <c r="V2" s="27"/>
      <c r="W2" s="27"/>
      <c r="X2" s="27"/>
      <c r="Y2" s="27"/>
      <c r="Z2" s="27"/>
      <c r="AA2" s="27"/>
      <c r="AB2" s="27"/>
      <c r="AC2" s="25"/>
      <c r="AD2" s="27"/>
      <c r="AE2" s="27"/>
      <c r="AF2" s="27"/>
      <c r="AG2" s="27"/>
      <c r="AH2" s="27"/>
      <c r="AI2" s="27"/>
      <c r="AJ2" s="25"/>
      <c r="AK2" s="21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1"/>
      <c r="AW2" s="27"/>
      <c r="AX2" s="27"/>
      <c r="AY2" s="25"/>
      <c r="AZ2" s="23"/>
      <c r="BA2" s="25"/>
      <c r="BB2" s="30"/>
      <c r="BC2" s="27"/>
      <c r="BD2" s="27"/>
      <c r="BE2" s="30"/>
      <c r="BF2" s="30"/>
      <c r="BG2" s="27"/>
      <c r="BH2" s="27"/>
      <c r="BI2" s="25"/>
      <c r="BJ2" s="25"/>
      <c r="BK2" s="27"/>
      <c r="BL2" s="27"/>
      <c r="BM2" s="26" t="s">
        <v>69</v>
      </c>
      <c r="BN2" s="27"/>
      <c r="BO2" s="27"/>
      <c r="BP2" s="27"/>
      <c r="BQ2" s="32"/>
    </row>
    <row r="3" spans="1:69" ht="42" customHeight="1" x14ac:dyDescent="0.25">
      <c r="A3" s="18"/>
      <c r="B3" s="18"/>
      <c r="C3" s="18"/>
      <c r="D3" s="18"/>
      <c r="E3" s="18"/>
      <c r="F3" s="18"/>
      <c r="G3" s="18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18"/>
      <c r="B4" s="18"/>
      <c r="C4" s="18"/>
      <c r="D4" s="18"/>
      <c r="E4" s="18"/>
      <c r="F4" s="18"/>
      <c r="G4" s="18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264</v>
      </c>
      <c r="C5" s="12" t="s">
        <v>265</v>
      </c>
      <c r="D5" s="12" t="s">
        <v>266</v>
      </c>
      <c r="E5" s="12" t="s">
        <v>148</v>
      </c>
      <c r="F5" s="12" t="s">
        <v>137</v>
      </c>
      <c r="G5" s="12" t="s">
        <v>267</v>
      </c>
      <c r="H5" s="13">
        <f t="shared" ref="H5:H11" si="0">I5+AZ5+BQ5</f>
        <v>38.450000000000003</v>
      </c>
      <c r="I5" s="14">
        <f t="shared" ref="I5:I11" si="1">MIN(J5+T5+AC5+AJ5+AY5,$I$3)</f>
        <v>18.875</v>
      </c>
      <c r="J5" s="15">
        <f t="shared" ref="J5:J11" si="2">MIN(SUM(K5:S5),$J$3)</f>
        <v>13</v>
      </c>
      <c r="K5" s="15">
        <v>6</v>
      </c>
      <c r="L5" s="15">
        <v>0</v>
      </c>
      <c r="M5" s="15">
        <v>4</v>
      </c>
      <c r="N5" s="15">
        <v>0</v>
      </c>
      <c r="O5" s="15">
        <v>0</v>
      </c>
      <c r="P5" s="15">
        <v>3</v>
      </c>
      <c r="Q5" s="15">
        <v>0</v>
      </c>
      <c r="R5" s="15">
        <v>0</v>
      </c>
      <c r="S5" s="15">
        <v>0</v>
      </c>
      <c r="T5" s="16">
        <f t="shared" ref="T5:T11" si="3">MIN(SUM(U5:AB5),$T$3)</f>
        <v>2</v>
      </c>
      <c r="U5" s="15">
        <v>0</v>
      </c>
      <c r="V5" s="15">
        <v>1</v>
      </c>
      <c r="W5" s="16">
        <v>1</v>
      </c>
      <c r="X5" s="16">
        <v>0</v>
      </c>
      <c r="Y5" s="15">
        <v>0</v>
      </c>
      <c r="Z5" s="16">
        <v>0</v>
      </c>
      <c r="AA5" s="15">
        <v>0</v>
      </c>
      <c r="AB5" s="16">
        <v>0</v>
      </c>
      <c r="AC5" s="16">
        <f t="shared" ref="AC5:AC11" si="4">MIN(SUM(AD5:AI5),$AC$3)</f>
        <v>3</v>
      </c>
      <c r="AD5" s="15">
        <v>3</v>
      </c>
      <c r="AE5" s="15"/>
      <c r="AF5" s="15"/>
      <c r="AG5" s="15"/>
      <c r="AH5" s="15"/>
      <c r="AI5" s="16"/>
      <c r="AJ5" s="14">
        <f t="shared" ref="AJ5:AJ11" si="5">MIN(AK5+AV5,$AJ$3)</f>
        <v>0.875</v>
      </c>
      <c r="AK5" s="14">
        <f t="shared" ref="AK5:AK11" si="6">MIN(SUM(AL5:AU5),$AK$3)</f>
        <v>0.125</v>
      </c>
      <c r="AL5" s="15">
        <v>0</v>
      </c>
      <c r="AM5" s="16">
        <v>0</v>
      </c>
      <c r="AN5" s="17">
        <v>0</v>
      </c>
      <c r="AO5" s="14">
        <v>0</v>
      </c>
      <c r="AP5" s="17">
        <v>0</v>
      </c>
      <c r="AQ5" s="14">
        <v>0.125</v>
      </c>
      <c r="AR5" s="17">
        <v>0</v>
      </c>
      <c r="AS5" s="15">
        <v>0</v>
      </c>
      <c r="AT5" s="14">
        <v>0</v>
      </c>
      <c r="AU5" s="17">
        <v>0</v>
      </c>
      <c r="AV5" s="17">
        <f t="shared" ref="AV5:AV11" si="7">MIN(SUM(AW5:AX5),$AV$3)</f>
        <v>0.75</v>
      </c>
      <c r="AW5" s="16">
        <v>0.5</v>
      </c>
      <c r="AX5" s="17">
        <v>0.25</v>
      </c>
      <c r="AY5" s="16">
        <v>0</v>
      </c>
      <c r="AZ5" s="13">
        <f t="shared" ref="AZ5:AZ11" si="8">MIN(BA5+BI5+BJ5,$AZ$3)</f>
        <v>19.574999999999999</v>
      </c>
      <c r="BA5" s="14">
        <f t="shared" ref="BA5:BA11" si="9">MIN(BB5+BE5+BF5,$BA$3)</f>
        <v>8.4499999999999993</v>
      </c>
      <c r="BB5" s="14">
        <f t="shared" ref="BB5:BB11" si="10">MIN(SUM(BC5:BD5),$BB$3)</f>
        <v>5.25</v>
      </c>
      <c r="BC5" s="17">
        <v>5.25</v>
      </c>
      <c r="BD5" s="14">
        <v>0</v>
      </c>
      <c r="BE5" s="16">
        <v>1.2</v>
      </c>
      <c r="BF5" s="15">
        <f t="shared" ref="BF5:BF11" si="11">MIN(SUM(BG5:BH5),$BF$3)</f>
        <v>2</v>
      </c>
      <c r="BG5" s="15">
        <v>2</v>
      </c>
      <c r="BH5" s="15">
        <v>0</v>
      </c>
      <c r="BI5" s="16">
        <v>0</v>
      </c>
      <c r="BJ5" s="13">
        <v>11.125</v>
      </c>
      <c r="BK5" s="16">
        <v>0</v>
      </c>
      <c r="BL5" s="13">
        <v>0</v>
      </c>
      <c r="BM5" s="14">
        <v>6</v>
      </c>
      <c r="BN5" s="14">
        <v>2.125</v>
      </c>
      <c r="BO5" s="14">
        <v>3</v>
      </c>
      <c r="BP5" s="13">
        <v>0</v>
      </c>
      <c r="BQ5" s="13"/>
    </row>
    <row r="6" spans="1:69" x14ac:dyDescent="0.25">
      <c r="A6" s="12">
        <v>2</v>
      </c>
      <c r="B6" s="12" t="s">
        <v>268</v>
      </c>
      <c r="C6" s="12" t="s">
        <v>269</v>
      </c>
      <c r="D6" s="12" t="s">
        <v>270</v>
      </c>
      <c r="E6" s="12" t="s">
        <v>136</v>
      </c>
      <c r="F6" s="12" t="s">
        <v>137</v>
      </c>
      <c r="G6" s="12" t="s">
        <v>267</v>
      </c>
      <c r="H6" s="13">
        <f t="shared" si="0"/>
        <v>33.625</v>
      </c>
      <c r="I6" s="14">
        <f t="shared" si="1"/>
        <v>14</v>
      </c>
      <c r="J6" s="15">
        <f t="shared" si="2"/>
        <v>4</v>
      </c>
      <c r="K6" s="15">
        <v>0</v>
      </c>
      <c r="L6" s="15">
        <v>0</v>
      </c>
      <c r="M6" s="15">
        <v>4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6">
        <f t="shared" si="3"/>
        <v>3.5</v>
      </c>
      <c r="U6" s="15">
        <v>0</v>
      </c>
      <c r="V6" s="15">
        <v>2</v>
      </c>
      <c r="W6" s="16">
        <v>1</v>
      </c>
      <c r="X6" s="16">
        <v>0</v>
      </c>
      <c r="Y6" s="15">
        <v>0</v>
      </c>
      <c r="Z6" s="16">
        <v>0</v>
      </c>
      <c r="AA6" s="15">
        <v>0</v>
      </c>
      <c r="AB6" s="16">
        <v>0.5</v>
      </c>
      <c r="AC6" s="16">
        <f t="shared" si="4"/>
        <v>3</v>
      </c>
      <c r="AD6" s="15">
        <v>3</v>
      </c>
      <c r="AE6" s="15"/>
      <c r="AF6" s="15"/>
      <c r="AG6" s="15"/>
      <c r="AH6" s="15"/>
      <c r="AI6" s="16"/>
      <c r="AJ6" s="14">
        <f t="shared" si="5"/>
        <v>3.5</v>
      </c>
      <c r="AK6" s="14">
        <f t="shared" si="6"/>
        <v>2</v>
      </c>
      <c r="AL6" s="15">
        <v>0</v>
      </c>
      <c r="AM6" s="16">
        <v>0</v>
      </c>
      <c r="AN6" s="17">
        <v>0</v>
      </c>
      <c r="AO6" s="14">
        <v>0.125</v>
      </c>
      <c r="AP6" s="17">
        <v>1</v>
      </c>
      <c r="AQ6" s="14">
        <v>0.875</v>
      </c>
      <c r="AR6" s="17">
        <v>0</v>
      </c>
      <c r="AS6" s="15">
        <v>0</v>
      </c>
      <c r="AT6" s="14">
        <v>0</v>
      </c>
      <c r="AU6" s="17">
        <v>0</v>
      </c>
      <c r="AV6" s="17">
        <f t="shared" si="7"/>
        <v>1.5</v>
      </c>
      <c r="AW6" s="16">
        <v>1.5</v>
      </c>
      <c r="AX6" s="17">
        <v>0</v>
      </c>
      <c r="AY6" s="16">
        <v>0</v>
      </c>
      <c r="AZ6" s="13">
        <f t="shared" si="8"/>
        <v>19.625</v>
      </c>
      <c r="BA6" s="14">
        <f t="shared" si="9"/>
        <v>11</v>
      </c>
      <c r="BB6" s="14">
        <f t="shared" si="10"/>
        <v>9</v>
      </c>
      <c r="BC6" s="17">
        <v>15.25</v>
      </c>
      <c r="BD6" s="14">
        <v>0</v>
      </c>
      <c r="BE6" s="16">
        <v>0</v>
      </c>
      <c r="BF6" s="15">
        <f t="shared" si="11"/>
        <v>2</v>
      </c>
      <c r="BG6" s="15">
        <v>0</v>
      </c>
      <c r="BH6" s="15">
        <v>2</v>
      </c>
      <c r="BI6" s="16">
        <v>0</v>
      </c>
      <c r="BJ6" s="13">
        <v>8.625</v>
      </c>
      <c r="BK6" s="16">
        <v>0</v>
      </c>
      <c r="BL6" s="13">
        <v>0</v>
      </c>
      <c r="BM6" s="14">
        <v>5.25</v>
      </c>
      <c r="BN6" s="14">
        <v>0.75</v>
      </c>
      <c r="BO6" s="14">
        <v>2.625</v>
      </c>
      <c r="BP6" s="13">
        <v>0</v>
      </c>
      <c r="BQ6" s="13"/>
    </row>
    <row r="7" spans="1:69" x14ac:dyDescent="0.25">
      <c r="A7" s="12">
        <v>3</v>
      </c>
      <c r="B7" s="12" t="s">
        <v>271</v>
      </c>
      <c r="C7" s="12" t="s">
        <v>272</v>
      </c>
      <c r="D7" s="12" t="s">
        <v>273</v>
      </c>
      <c r="E7" s="12" t="s">
        <v>263</v>
      </c>
      <c r="F7" s="12" t="s">
        <v>137</v>
      </c>
      <c r="G7" s="12" t="s">
        <v>267</v>
      </c>
      <c r="H7" s="13">
        <f t="shared" si="0"/>
        <v>31.475000000000001</v>
      </c>
      <c r="I7" s="14">
        <f t="shared" si="1"/>
        <v>17.475000000000001</v>
      </c>
      <c r="J7" s="15">
        <f t="shared" si="2"/>
        <v>7</v>
      </c>
      <c r="K7" s="15">
        <v>0</v>
      </c>
      <c r="L7" s="15">
        <v>0</v>
      </c>
      <c r="M7" s="15">
        <v>4</v>
      </c>
      <c r="N7" s="15">
        <v>0</v>
      </c>
      <c r="O7" s="15">
        <v>0</v>
      </c>
      <c r="P7" s="15">
        <v>3</v>
      </c>
      <c r="Q7" s="15">
        <v>0</v>
      </c>
      <c r="R7" s="15">
        <v>0</v>
      </c>
      <c r="S7" s="15">
        <v>0</v>
      </c>
      <c r="T7" s="16">
        <f t="shared" si="3"/>
        <v>3.6</v>
      </c>
      <c r="U7" s="15">
        <v>0</v>
      </c>
      <c r="V7" s="15">
        <v>2</v>
      </c>
      <c r="W7" s="16">
        <v>1</v>
      </c>
      <c r="X7" s="16">
        <v>0.1</v>
      </c>
      <c r="Y7" s="15">
        <v>0</v>
      </c>
      <c r="Z7" s="16">
        <v>0</v>
      </c>
      <c r="AA7" s="15">
        <v>0</v>
      </c>
      <c r="AB7" s="16">
        <v>0.5</v>
      </c>
      <c r="AC7" s="16">
        <f t="shared" si="4"/>
        <v>3.5</v>
      </c>
      <c r="AD7" s="15">
        <v>3</v>
      </c>
      <c r="AE7" s="15"/>
      <c r="AF7" s="15"/>
      <c r="AG7" s="15"/>
      <c r="AH7" s="15"/>
      <c r="AI7" s="16">
        <v>0.5</v>
      </c>
      <c r="AJ7" s="14">
        <f t="shared" si="5"/>
        <v>3.375</v>
      </c>
      <c r="AK7" s="14">
        <f t="shared" si="6"/>
        <v>2.125</v>
      </c>
      <c r="AL7" s="15">
        <v>0</v>
      </c>
      <c r="AM7" s="16">
        <v>1</v>
      </c>
      <c r="AN7" s="17">
        <v>0</v>
      </c>
      <c r="AO7" s="14">
        <v>0</v>
      </c>
      <c r="AP7" s="17">
        <v>0.5</v>
      </c>
      <c r="AQ7" s="14">
        <v>0.625</v>
      </c>
      <c r="AR7" s="17">
        <v>0</v>
      </c>
      <c r="AS7" s="15">
        <v>0</v>
      </c>
      <c r="AT7" s="14">
        <v>0</v>
      </c>
      <c r="AU7" s="17">
        <v>0</v>
      </c>
      <c r="AV7" s="17">
        <f t="shared" si="7"/>
        <v>1.25</v>
      </c>
      <c r="AW7" s="16">
        <v>0</v>
      </c>
      <c r="AX7" s="17">
        <v>1.25</v>
      </c>
      <c r="AY7" s="16">
        <v>0</v>
      </c>
      <c r="AZ7" s="13">
        <f t="shared" si="8"/>
        <v>14</v>
      </c>
      <c r="BA7" s="14">
        <f t="shared" si="9"/>
        <v>11</v>
      </c>
      <c r="BB7" s="14">
        <f t="shared" si="10"/>
        <v>9</v>
      </c>
      <c r="BC7" s="17">
        <v>9.25</v>
      </c>
      <c r="BD7" s="14">
        <v>0</v>
      </c>
      <c r="BE7" s="16">
        <v>0</v>
      </c>
      <c r="BF7" s="15">
        <f t="shared" si="11"/>
        <v>2</v>
      </c>
      <c r="BG7" s="15">
        <v>0</v>
      </c>
      <c r="BH7" s="15">
        <v>2</v>
      </c>
      <c r="BI7" s="16">
        <v>0</v>
      </c>
      <c r="BJ7" s="13">
        <v>3</v>
      </c>
      <c r="BK7" s="16">
        <v>0</v>
      </c>
      <c r="BL7" s="13">
        <v>0</v>
      </c>
      <c r="BM7" s="14">
        <v>0</v>
      </c>
      <c r="BN7" s="14">
        <v>0</v>
      </c>
      <c r="BO7" s="14">
        <v>3</v>
      </c>
      <c r="BP7" s="13">
        <v>0</v>
      </c>
      <c r="BQ7" s="13"/>
    </row>
    <row r="8" spans="1:69" x14ac:dyDescent="0.25">
      <c r="A8" s="12">
        <v>4</v>
      </c>
      <c r="B8" s="12" t="s">
        <v>274</v>
      </c>
      <c r="C8" s="12" t="s">
        <v>275</v>
      </c>
      <c r="D8" s="12" t="s">
        <v>276</v>
      </c>
      <c r="E8" s="12" t="s">
        <v>158</v>
      </c>
      <c r="F8" s="12" t="s">
        <v>137</v>
      </c>
      <c r="G8" s="12" t="s">
        <v>267</v>
      </c>
      <c r="H8" s="13">
        <f t="shared" si="0"/>
        <v>27.05</v>
      </c>
      <c r="I8" s="14">
        <f t="shared" si="1"/>
        <v>18.5</v>
      </c>
      <c r="J8" s="15">
        <f t="shared" si="2"/>
        <v>7</v>
      </c>
      <c r="K8" s="15">
        <v>0</v>
      </c>
      <c r="L8" s="15">
        <v>0</v>
      </c>
      <c r="M8" s="15">
        <v>4</v>
      </c>
      <c r="N8" s="15">
        <v>0</v>
      </c>
      <c r="O8" s="15">
        <v>0</v>
      </c>
      <c r="P8" s="15">
        <v>3</v>
      </c>
      <c r="Q8" s="15">
        <v>0</v>
      </c>
      <c r="R8" s="15">
        <v>0</v>
      </c>
      <c r="S8" s="15">
        <v>0</v>
      </c>
      <c r="T8" s="16">
        <f t="shared" si="3"/>
        <v>4</v>
      </c>
      <c r="U8" s="15">
        <v>0</v>
      </c>
      <c r="V8" s="15">
        <v>2</v>
      </c>
      <c r="W8" s="16">
        <v>0.7</v>
      </c>
      <c r="X8" s="16">
        <v>0.4</v>
      </c>
      <c r="Y8" s="15">
        <v>0</v>
      </c>
      <c r="Z8" s="16">
        <v>1</v>
      </c>
      <c r="AA8" s="15">
        <v>0</v>
      </c>
      <c r="AB8" s="16">
        <v>0</v>
      </c>
      <c r="AC8" s="16">
        <f t="shared" si="4"/>
        <v>4</v>
      </c>
      <c r="AD8" s="15">
        <v>3</v>
      </c>
      <c r="AE8" s="15"/>
      <c r="AF8" s="15"/>
      <c r="AG8" s="15"/>
      <c r="AH8" s="15">
        <v>1</v>
      </c>
      <c r="AI8" s="16"/>
      <c r="AJ8" s="14">
        <f t="shared" si="5"/>
        <v>3.5</v>
      </c>
      <c r="AK8" s="14">
        <f t="shared" si="6"/>
        <v>3</v>
      </c>
      <c r="AL8" s="15">
        <v>0</v>
      </c>
      <c r="AM8" s="16">
        <v>1</v>
      </c>
      <c r="AN8" s="17">
        <v>0</v>
      </c>
      <c r="AO8" s="14">
        <v>0</v>
      </c>
      <c r="AP8" s="17">
        <v>2</v>
      </c>
      <c r="AQ8" s="14">
        <v>0.125</v>
      </c>
      <c r="AR8" s="17">
        <v>0</v>
      </c>
      <c r="AS8" s="15">
        <v>0</v>
      </c>
      <c r="AT8" s="14">
        <v>0</v>
      </c>
      <c r="AU8" s="17">
        <v>0</v>
      </c>
      <c r="AV8" s="17">
        <f t="shared" si="7"/>
        <v>0.5</v>
      </c>
      <c r="AW8" s="16">
        <v>0</v>
      </c>
      <c r="AX8" s="17">
        <v>0.5</v>
      </c>
      <c r="AY8" s="16">
        <v>0</v>
      </c>
      <c r="AZ8" s="13">
        <f t="shared" si="8"/>
        <v>8.5500000000000007</v>
      </c>
      <c r="BA8" s="14">
        <f t="shared" si="9"/>
        <v>5.55</v>
      </c>
      <c r="BB8" s="14">
        <f t="shared" si="10"/>
        <v>3.25</v>
      </c>
      <c r="BC8" s="17">
        <v>3.25</v>
      </c>
      <c r="BD8" s="14">
        <v>0</v>
      </c>
      <c r="BE8" s="16">
        <v>2.2999999999999998</v>
      </c>
      <c r="BF8" s="15">
        <f t="shared" si="11"/>
        <v>0</v>
      </c>
      <c r="BG8" s="15">
        <v>0</v>
      </c>
      <c r="BH8" s="15">
        <v>0</v>
      </c>
      <c r="BI8" s="16">
        <v>0</v>
      </c>
      <c r="BJ8" s="13">
        <v>3</v>
      </c>
      <c r="BK8" s="16">
        <v>0</v>
      </c>
      <c r="BL8" s="13">
        <v>0</v>
      </c>
      <c r="BM8" s="14">
        <v>0</v>
      </c>
      <c r="BN8" s="14">
        <v>0</v>
      </c>
      <c r="BO8" s="14">
        <v>3</v>
      </c>
      <c r="BP8" s="13">
        <v>0</v>
      </c>
      <c r="BQ8" s="13"/>
    </row>
    <row r="9" spans="1:69" x14ac:dyDescent="0.25">
      <c r="A9" s="12">
        <v>5</v>
      </c>
      <c r="B9" s="12" t="s">
        <v>277</v>
      </c>
      <c r="C9" s="12" t="s">
        <v>278</v>
      </c>
      <c r="D9" s="12" t="s">
        <v>279</v>
      </c>
      <c r="E9" s="12" t="s">
        <v>263</v>
      </c>
      <c r="F9" s="12" t="s">
        <v>137</v>
      </c>
      <c r="G9" s="12" t="s">
        <v>267</v>
      </c>
      <c r="H9" s="13">
        <f t="shared" si="0"/>
        <v>24</v>
      </c>
      <c r="I9" s="14">
        <f t="shared" si="1"/>
        <v>17.649999999999999</v>
      </c>
      <c r="J9" s="15">
        <f t="shared" si="2"/>
        <v>13</v>
      </c>
      <c r="K9" s="15">
        <v>6</v>
      </c>
      <c r="L9" s="15">
        <v>0</v>
      </c>
      <c r="M9" s="15">
        <v>4</v>
      </c>
      <c r="N9" s="15">
        <v>3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6">
        <f t="shared" si="3"/>
        <v>1.9</v>
      </c>
      <c r="U9" s="15">
        <v>0</v>
      </c>
      <c r="V9" s="15">
        <v>1</v>
      </c>
      <c r="W9" s="16">
        <v>0.9</v>
      </c>
      <c r="X9" s="16">
        <v>0</v>
      </c>
      <c r="Y9" s="15">
        <v>0</v>
      </c>
      <c r="Z9" s="16">
        <v>0</v>
      </c>
      <c r="AA9" s="15">
        <v>0</v>
      </c>
      <c r="AB9" s="16">
        <v>0</v>
      </c>
      <c r="AC9" s="16">
        <f t="shared" si="4"/>
        <v>1</v>
      </c>
      <c r="AD9" s="15"/>
      <c r="AE9" s="15"/>
      <c r="AF9" s="15">
        <v>1</v>
      </c>
      <c r="AG9" s="15"/>
      <c r="AH9" s="15"/>
      <c r="AI9" s="16"/>
      <c r="AJ9" s="14">
        <f t="shared" si="5"/>
        <v>1.25</v>
      </c>
      <c r="AK9" s="14">
        <f t="shared" si="6"/>
        <v>0</v>
      </c>
      <c r="AL9" s="15">
        <v>0</v>
      </c>
      <c r="AM9" s="16">
        <v>0</v>
      </c>
      <c r="AN9" s="17">
        <v>0</v>
      </c>
      <c r="AO9" s="14">
        <v>0</v>
      </c>
      <c r="AP9" s="17">
        <v>0</v>
      </c>
      <c r="AQ9" s="14">
        <v>0</v>
      </c>
      <c r="AR9" s="17">
        <v>0</v>
      </c>
      <c r="AS9" s="15">
        <v>0</v>
      </c>
      <c r="AT9" s="14">
        <v>0</v>
      </c>
      <c r="AU9" s="17">
        <v>0</v>
      </c>
      <c r="AV9" s="17">
        <f t="shared" si="7"/>
        <v>1.25</v>
      </c>
      <c r="AW9" s="16">
        <v>1</v>
      </c>
      <c r="AX9" s="17">
        <v>0.25</v>
      </c>
      <c r="AY9" s="16">
        <v>0.5</v>
      </c>
      <c r="AZ9" s="13">
        <f t="shared" si="8"/>
        <v>6.35</v>
      </c>
      <c r="BA9" s="14">
        <f t="shared" si="9"/>
        <v>2.6</v>
      </c>
      <c r="BB9" s="14">
        <f t="shared" si="10"/>
        <v>2.5</v>
      </c>
      <c r="BC9" s="17">
        <v>2.5</v>
      </c>
      <c r="BD9" s="14">
        <v>0</v>
      </c>
      <c r="BE9" s="16">
        <v>0.1</v>
      </c>
      <c r="BF9" s="15">
        <f t="shared" si="11"/>
        <v>0</v>
      </c>
      <c r="BG9" s="15">
        <v>0</v>
      </c>
      <c r="BH9" s="15">
        <v>0</v>
      </c>
      <c r="BI9" s="16">
        <v>0</v>
      </c>
      <c r="BJ9" s="13">
        <v>3.75</v>
      </c>
      <c r="BK9" s="16">
        <v>0</v>
      </c>
      <c r="BL9" s="13">
        <v>0</v>
      </c>
      <c r="BM9" s="14">
        <v>0.75</v>
      </c>
      <c r="BN9" s="14">
        <v>0</v>
      </c>
      <c r="BO9" s="14">
        <v>3</v>
      </c>
      <c r="BP9" s="13">
        <v>0</v>
      </c>
      <c r="BQ9" s="13"/>
    </row>
    <row r="10" spans="1:69" x14ac:dyDescent="0.25">
      <c r="A10" s="12">
        <v>6</v>
      </c>
      <c r="B10" s="12" t="s">
        <v>280</v>
      </c>
      <c r="C10" s="12" t="s">
        <v>281</v>
      </c>
      <c r="D10" s="12" t="s">
        <v>282</v>
      </c>
      <c r="E10" s="12" t="s">
        <v>158</v>
      </c>
      <c r="F10" s="12" t="s">
        <v>137</v>
      </c>
      <c r="G10" s="12" t="s">
        <v>267</v>
      </c>
      <c r="H10" s="13">
        <f t="shared" si="0"/>
        <v>23.975000000000001</v>
      </c>
      <c r="I10" s="14">
        <f t="shared" si="1"/>
        <v>8.25</v>
      </c>
      <c r="J10" s="15">
        <f t="shared" si="2"/>
        <v>4</v>
      </c>
      <c r="K10" s="15">
        <v>0</v>
      </c>
      <c r="L10" s="15">
        <v>0</v>
      </c>
      <c r="M10" s="15">
        <v>4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6">
        <f t="shared" si="3"/>
        <v>3.1999999999999997</v>
      </c>
      <c r="U10" s="15">
        <v>1</v>
      </c>
      <c r="V10" s="15">
        <v>1</v>
      </c>
      <c r="W10" s="16">
        <v>0.9</v>
      </c>
      <c r="X10" s="16">
        <v>0.3</v>
      </c>
      <c r="Y10" s="15">
        <v>0</v>
      </c>
      <c r="Z10" s="16">
        <v>0</v>
      </c>
      <c r="AA10" s="15">
        <v>0</v>
      </c>
      <c r="AB10" s="16">
        <v>0</v>
      </c>
      <c r="AC10" s="16">
        <f t="shared" si="4"/>
        <v>1</v>
      </c>
      <c r="AD10" s="15"/>
      <c r="AE10" s="15"/>
      <c r="AF10" s="15">
        <v>1</v>
      </c>
      <c r="AG10" s="15"/>
      <c r="AH10" s="15"/>
      <c r="AI10" s="16"/>
      <c r="AJ10" s="14">
        <f t="shared" si="5"/>
        <v>0.05</v>
      </c>
      <c r="AK10" s="14">
        <f t="shared" si="6"/>
        <v>0.05</v>
      </c>
      <c r="AL10" s="15">
        <v>0</v>
      </c>
      <c r="AM10" s="16">
        <v>0</v>
      </c>
      <c r="AN10" s="17">
        <v>0</v>
      </c>
      <c r="AO10" s="14">
        <v>0</v>
      </c>
      <c r="AP10" s="17">
        <v>0</v>
      </c>
      <c r="AQ10" s="14">
        <v>0</v>
      </c>
      <c r="AR10" s="17">
        <v>0</v>
      </c>
      <c r="AS10" s="15">
        <v>0</v>
      </c>
      <c r="AT10" s="14">
        <v>0</v>
      </c>
      <c r="AU10" s="17">
        <v>0.05</v>
      </c>
      <c r="AV10" s="17">
        <f t="shared" si="7"/>
        <v>0</v>
      </c>
      <c r="AW10" s="16">
        <v>0</v>
      </c>
      <c r="AX10" s="17">
        <v>0</v>
      </c>
      <c r="AY10" s="16">
        <v>0</v>
      </c>
      <c r="AZ10" s="13">
        <f t="shared" si="8"/>
        <v>15.725</v>
      </c>
      <c r="BA10" s="14">
        <f t="shared" si="9"/>
        <v>8.6</v>
      </c>
      <c r="BB10" s="14">
        <f t="shared" si="10"/>
        <v>6</v>
      </c>
      <c r="BC10" s="17">
        <v>6</v>
      </c>
      <c r="BD10" s="14">
        <v>0</v>
      </c>
      <c r="BE10" s="16">
        <v>0.6</v>
      </c>
      <c r="BF10" s="15">
        <f t="shared" si="11"/>
        <v>2</v>
      </c>
      <c r="BG10" s="15">
        <v>2</v>
      </c>
      <c r="BH10" s="15">
        <v>0</v>
      </c>
      <c r="BI10" s="16">
        <v>0</v>
      </c>
      <c r="BJ10" s="13">
        <v>7.125</v>
      </c>
      <c r="BK10" s="16">
        <v>0</v>
      </c>
      <c r="BL10" s="13">
        <v>0</v>
      </c>
      <c r="BM10" s="14">
        <v>4.125</v>
      </c>
      <c r="BN10" s="14">
        <v>0</v>
      </c>
      <c r="BO10" s="14">
        <v>3</v>
      </c>
      <c r="BP10" s="13">
        <v>0</v>
      </c>
      <c r="BQ10" s="13"/>
    </row>
    <row r="11" spans="1:69" x14ac:dyDescent="0.25">
      <c r="A11" s="12">
        <v>7</v>
      </c>
      <c r="B11" s="12" t="s">
        <v>283</v>
      </c>
      <c r="C11" s="12" t="s">
        <v>284</v>
      </c>
      <c r="D11" s="12" t="s">
        <v>285</v>
      </c>
      <c r="E11" s="12" t="s">
        <v>286</v>
      </c>
      <c r="F11" s="12" t="s">
        <v>137</v>
      </c>
      <c r="G11" s="12" t="s">
        <v>267</v>
      </c>
      <c r="H11" s="13">
        <f t="shared" si="0"/>
        <v>21.875</v>
      </c>
      <c r="I11" s="14">
        <f t="shared" si="1"/>
        <v>8.5</v>
      </c>
      <c r="J11" s="15">
        <f t="shared" si="2"/>
        <v>4</v>
      </c>
      <c r="K11" s="15">
        <v>0</v>
      </c>
      <c r="L11" s="15">
        <v>0</v>
      </c>
      <c r="M11" s="15">
        <v>4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6">
        <f t="shared" si="3"/>
        <v>0.5</v>
      </c>
      <c r="U11" s="15">
        <v>0</v>
      </c>
      <c r="V11" s="15">
        <v>0</v>
      </c>
      <c r="W11" s="16">
        <v>0.5</v>
      </c>
      <c r="X11" s="16">
        <v>0</v>
      </c>
      <c r="Y11" s="15">
        <v>0</v>
      </c>
      <c r="Z11" s="16">
        <v>0</v>
      </c>
      <c r="AA11" s="15">
        <v>0</v>
      </c>
      <c r="AB11" s="16">
        <v>0</v>
      </c>
      <c r="AC11" s="16">
        <f t="shared" si="4"/>
        <v>4</v>
      </c>
      <c r="AD11" s="15">
        <v>3</v>
      </c>
      <c r="AE11" s="15"/>
      <c r="AF11" s="15"/>
      <c r="AG11" s="15">
        <v>2</v>
      </c>
      <c r="AH11" s="15"/>
      <c r="AI11" s="16"/>
      <c r="AJ11" s="14">
        <f t="shared" si="5"/>
        <v>0</v>
      </c>
      <c r="AK11" s="14">
        <f t="shared" si="6"/>
        <v>0</v>
      </c>
      <c r="AL11" s="15">
        <v>0</v>
      </c>
      <c r="AM11" s="16">
        <v>0</v>
      </c>
      <c r="AN11" s="17">
        <v>0</v>
      </c>
      <c r="AO11" s="14">
        <v>0</v>
      </c>
      <c r="AP11" s="17">
        <v>0</v>
      </c>
      <c r="AQ11" s="14">
        <v>0</v>
      </c>
      <c r="AR11" s="17">
        <v>0</v>
      </c>
      <c r="AS11" s="15">
        <v>0</v>
      </c>
      <c r="AT11" s="14">
        <v>0</v>
      </c>
      <c r="AU11" s="17">
        <v>0</v>
      </c>
      <c r="AV11" s="17">
        <f t="shared" si="7"/>
        <v>0</v>
      </c>
      <c r="AW11" s="16">
        <v>0</v>
      </c>
      <c r="AX11" s="17">
        <v>0</v>
      </c>
      <c r="AY11" s="16">
        <v>0</v>
      </c>
      <c r="AZ11" s="13">
        <f t="shared" si="8"/>
        <v>13.375</v>
      </c>
      <c r="BA11" s="14">
        <f t="shared" si="9"/>
        <v>12</v>
      </c>
      <c r="BB11" s="14">
        <f t="shared" si="10"/>
        <v>9</v>
      </c>
      <c r="BC11" s="17">
        <v>10</v>
      </c>
      <c r="BD11" s="14">
        <v>0</v>
      </c>
      <c r="BE11" s="16">
        <v>0</v>
      </c>
      <c r="BF11" s="15">
        <f t="shared" si="11"/>
        <v>3</v>
      </c>
      <c r="BG11" s="15">
        <v>0</v>
      </c>
      <c r="BH11" s="15">
        <v>3</v>
      </c>
      <c r="BI11" s="16">
        <v>0</v>
      </c>
      <c r="BJ11" s="13">
        <v>1.375</v>
      </c>
      <c r="BK11" s="16">
        <v>0</v>
      </c>
      <c r="BL11" s="13">
        <v>0</v>
      </c>
      <c r="BM11" s="14">
        <v>0</v>
      </c>
      <c r="BN11" s="14">
        <v>0</v>
      </c>
      <c r="BO11" s="14">
        <v>1.375</v>
      </c>
      <c r="BP11" s="13">
        <v>0</v>
      </c>
      <c r="BQ11" s="13"/>
    </row>
  </sheetData>
  <mergeCells count="68">
    <mergeCell ref="BO1:BO2"/>
    <mergeCell ref="BP1:BP2"/>
    <mergeCell ref="BQ1:BQ2"/>
    <mergeCell ref="BI1:BI2"/>
    <mergeCell ref="BJ1:BJ2"/>
    <mergeCell ref="BK1:BK2"/>
    <mergeCell ref="BL1:BL2"/>
    <mergeCell ref="BM2:BN2"/>
    <mergeCell ref="BD1:BD2"/>
    <mergeCell ref="BE1:BE2"/>
    <mergeCell ref="BF1:BF2"/>
    <mergeCell ref="BG1:BG2"/>
    <mergeCell ref="BH1:BH2"/>
    <mergeCell ref="AY1:AY2"/>
    <mergeCell ref="AZ1:AZ2"/>
    <mergeCell ref="BA1:BA2"/>
    <mergeCell ref="BB1:BB2"/>
    <mergeCell ref="BC1:BC2"/>
    <mergeCell ref="AT1:AT2"/>
    <mergeCell ref="AU1:AU2"/>
    <mergeCell ref="AV1:AV2"/>
    <mergeCell ref="AW1:AW2"/>
    <mergeCell ref="AX1:AX2"/>
    <mergeCell ref="AO1:AO2"/>
    <mergeCell ref="AP1:AP2"/>
    <mergeCell ref="AQ1:AQ2"/>
    <mergeCell ref="AR1:AR2"/>
    <mergeCell ref="AS1:AS2"/>
    <mergeCell ref="AJ1:AJ2"/>
    <mergeCell ref="AK1:AK2"/>
    <mergeCell ref="AL1:AL2"/>
    <mergeCell ref="AM1:AM2"/>
    <mergeCell ref="AN1:AN2"/>
    <mergeCell ref="AE1:AE2"/>
    <mergeCell ref="AF1:AF2"/>
    <mergeCell ref="AG1:AG2"/>
    <mergeCell ref="AH1:AH2"/>
    <mergeCell ref="AI1:AI2"/>
    <mergeCell ref="Z1:Z2"/>
    <mergeCell ref="AA1:AA2"/>
    <mergeCell ref="AB1:AB2"/>
    <mergeCell ref="AC1:AC2"/>
    <mergeCell ref="AD1:AD2"/>
    <mergeCell ref="U1:U2"/>
    <mergeCell ref="V1:V2"/>
    <mergeCell ref="W1:W2"/>
    <mergeCell ref="X1:X2"/>
    <mergeCell ref="Y1:Y2"/>
    <mergeCell ref="P1:P2"/>
    <mergeCell ref="Q1:Q2"/>
    <mergeCell ref="R1:R2"/>
    <mergeCell ref="S1:S2"/>
    <mergeCell ref="T1:T2"/>
    <mergeCell ref="K1:K2"/>
    <mergeCell ref="L1:L2"/>
    <mergeCell ref="M1:M2"/>
    <mergeCell ref="N1:N2"/>
    <mergeCell ref="O1:O2"/>
    <mergeCell ref="F1:F4"/>
    <mergeCell ref="G1:G4"/>
    <mergeCell ref="H1:H2"/>
    <mergeCell ref="I1:I2"/>
    <mergeCell ref="J1:J2"/>
    <mergeCell ref="A1:A4"/>
    <mergeCell ref="B1:B4"/>
    <mergeCell ref="C1:C4"/>
    <mergeCell ref="D1:D4"/>
    <mergeCell ref="E1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6"/>
  <sheetViews>
    <sheetView workbookViewId="0"/>
  </sheetViews>
  <sheetFormatPr defaultRowHeight="15" x14ac:dyDescent="0.25"/>
  <cols>
    <col min="1" max="1" width="8" customWidth="1"/>
    <col min="2" max="2" width="17" customWidth="1"/>
    <col min="3" max="3" width="23" customWidth="1"/>
    <col min="4" max="4" width="53" customWidth="1"/>
    <col min="5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2" t="s">
        <v>8</v>
      </c>
      <c r="J1" s="24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26" t="s">
        <v>15</v>
      </c>
      <c r="Q1" s="26" t="s">
        <v>16</v>
      </c>
      <c r="R1" s="26" t="s">
        <v>17</v>
      </c>
      <c r="S1" s="26" t="s">
        <v>18</v>
      </c>
      <c r="T1" s="24" t="s">
        <v>19</v>
      </c>
      <c r="U1" s="26" t="s">
        <v>20</v>
      </c>
      <c r="V1" s="26" t="s">
        <v>21</v>
      </c>
      <c r="W1" s="26" t="s">
        <v>22</v>
      </c>
      <c r="X1" s="26" t="s">
        <v>23</v>
      </c>
      <c r="Y1" s="26" t="s">
        <v>24</v>
      </c>
      <c r="Z1" s="26" t="s">
        <v>25</v>
      </c>
      <c r="AA1" s="26" t="s">
        <v>26</v>
      </c>
      <c r="AB1" s="26" t="s">
        <v>27</v>
      </c>
      <c r="AC1" s="24" t="s">
        <v>28</v>
      </c>
      <c r="AD1" s="26" t="s">
        <v>29</v>
      </c>
      <c r="AE1" s="26" t="s">
        <v>30</v>
      </c>
      <c r="AF1" s="26" t="s">
        <v>31</v>
      </c>
      <c r="AG1" s="26" t="s">
        <v>32</v>
      </c>
      <c r="AH1" s="26" t="s">
        <v>33</v>
      </c>
      <c r="AI1" s="26" t="s">
        <v>34</v>
      </c>
      <c r="AJ1" s="24" t="s">
        <v>35</v>
      </c>
      <c r="AK1" s="20" t="s">
        <v>36</v>
      </c>
      <c r="AL1" s="26" t="s">
        <v>37</v>
      </c>
      <c r="AM1" s="26" t="s">
        <v>38</v>
      </c>
      <c r="AN1" s="26" t="s">
        <v>39</v>
      </c>
      <c r="AO1" s="26" t="s">
        <v>40</v>
      </c>
      <c r="AP1" s="26" t="s">
        <v>41</v>
      </c>
      <c r="AQ1" s="26" t="s">
        <v>42</v>
      </c>
      <c r="AR1" s="26" t="s">
        <v>43</v>
      </c>
      <c r="AS1" s="26" t="s">
        <v>44</v>
      </c>
      <c r="AT1" s="26" t="s">
        <v>45</v>
      </c>
      <c r="AU1" s="26" t="s">
        <v>46</v>
      </c>
      <c r="AV1" s="20" t="s">
        <v>47</v>
      </c>
      <c r="AW1" s="26" t="s">
        <v>48</v>
      </c>
      <c r="AX1" s="26" t="s">
        <v>49</v>
      </c>
      <c r="AY1" s="24" t="s">
        <v>50</v>
      </c>
      <c r="AZ1" s="22" t="s">
        <v>51</v>
      </c>
      <c r="BA1" s="28" t="s">
        <v>52</v>
      </c>
      <c r="BB1" s="29" t="s">
        <v>53</v>
      </c>
      <c r="BC1" s="26" t="s">
        <v>54</v>
      </c>
      <c r="BD1" s="26" t="s">
        <v>55</v>
      </c>
      <c r="BE1" s="29" t="s">
        <v>56</v>
      </c>
      <c r="BF1" s="29" t="s">
        <v>57</v>
      </c>
      <c r="BG1" s="26" t="s">
        <v>58</v>
      </c>
      <c r="BH1" s="26" t="s">
        <v>59</v>
      </c>
      <c r="BI1" s="24" t="s">
        <v>60</v>
      </c>
      <c r="BJ1" s="24" t="s">
        <v>61</v>
      </c>
      <c r="BK1" s="26" t="s">
        <v>62</v>
      </c>
      <c r="BL1" s="26" t="s">
        <v>63</v>
      </c>
      <c r="BM1" s="7" t="s">
        <v>64</v>
      </c>
      <c r="BN1" s="7" t="s">
        <v>65</v>
      </c>
      <c r="BO1" s="26" t="s">
        <v>66</v>
      </c>
      <c r="BP1" s="26" t="s">
        <v>67</v>
      </c>
      <c r="BQ1" s="31" t="s">
        <v>68</v>
      </c>
    </row>
    <row r="2" spans="1:69" ht="38.1" customHeight="1" x14ac:dyDescent="0.25">
      <c r="A2" s="18"/>
      <c r="B2" s="18"/>
      <c r="C2" s="18"/>
      <c r="D2" s="18"/>
      <c r="E2" s="18"/>
      <c r="F2" s="18"/>
      <c r="G2" s="18"/>
      <c r="H2" s="21"/>
      <c r="I2" s="23"/>
      <c r="J2" s="25"/>
      <c r="K2" s="27"/>
      <c r="L2" s="27"/>
      <c r="M2" s="27"/>
      <c r="N2" s="27"/>
      <c r="O2" s="27"/>
      <c r="P2" s="27"/>
      <c r="Q2" s="27"/>
      <c r="R2" s="27"/>
      <c r="S2" s="27"/>
      <c r="T2" s="25"/>
      <c r="U2" s="27"/>
      <c r="V2" s="27"/>
      <c r="W2" s="27"/>
      <c r="X2" s="27"/>
      <c r="Y2" s="27"/>
      <c r="Z2" s="27"/>
      <c r="AA2" s="27"/>
      <c r="AB2" s="27"/>
      <c r="AC2" s="25"/>
      <c r="AD2" s="27"/>
      <c r="AE2" s="27"/>
      <c r="AF2" s="27"/>
      <c r="AG2" s="27"/>
      <c r="AH2" s="27"/>
      <c r="AI2" s="27"/>
      <c r="AJ2" s="25"/>
      <c r="AK2" s="21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1"/>
      <c r="AW2" s="27"/>
      <c r="AX2" s="27"/>
      <c r="AY2" s="25"/>
      <c r="AZ2" s="23"/>
      <c r="BA2" s="25"/>
      <c r="BB2" s="30"/>
      <c r="BC2" s="27"/>
      <c r="BD2" s="27"/>
      <c r="BE2" s="30"/>
      <c r="BF2" s="30"/>
      <c r="BG2" s="27"/>
      <c r="BH2" s="27"/>
      <c r="BI2" s="25"/>
      <c r="BJ2" s="25"/>
      <c r="BK2" s="27"/>
      <c r="BL2" s="27"/>
      <c r="BM2" s="26" t="s">
        <v>69</v>
      </c>
      <c r="BN2" s="27"/>
      <c r="BO2" s="27"/>
      <c r="BP2" s="27"/>
      <c r="BQ2" s="32"/>
    </row>
    <row r="3" spans="1:69" ht="42" customHeight="1" x14ac:dyDescent="0.25">
      <c r="A3" s="18"/>
      <c r="B3" s="18"/>
      <c r="C3" s="18"/>
      <c r="D3" s="18"/>
      <c r="E3" s="18"/>
      <c r="F3" s="18"/>
      <c r="G3" s="18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18"/>
      <c r="B4" s="18"/>
      <c r="C4" s="18"/>
      <c r="D4" s="18"/>
      <c r="E4" s="18"/>
      <c r="F4" s="18"/>
      <c r="G4" s="18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287</v>
      </c>
      <c r="C5" s="12" t="s">
        <v>288</v>
      </c>
      <c r="D5" s="12" t="s">
        <v>289</v>
      </c>
      <c r="E5" s="12" t="s">
        <v>148</v>
      </c>
      <c r="F5" s="12" t="s">
        <v>137</v>
      </c>
      <c r="G5" s="12" t="s">
        <v>290</v>
      </c>
      <c r="H5" s="13">
        <f t="shared" ref="H5:H16" si="0">I5+AZ5+BQ5</f>
        <v>35.5</v>
      </c>
      <c r="I5" s="14">
        <f t="shared" ref="I5:I16" si="1">MIN(J5+T5+AC5+AJ5+AY5,$I$3)</f>
        <v>16.5</v>
      </c>
      <c r="J5" s="15">
        <f t="shared" ref="J5:J16" si="2">MIN(SUM(K5:S5),$J$3)</f>
        <v>4</v>
      </c>
      <c r="K5" s="15">
        <v>0</v>
      </c>
      <c r="L5" s="15">
        <v>0</v>
      </c>
      <c r="M5" s="15">
        <v>4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6">
        <f t="shared" ref="T5:T16" si="3">MIN(SUM(U5:AB5),$T$3)</f>
        <v>4</v>
      </c>
      <c r="U5" s="15">
        <v>0</v>
      </c>
      <c r="V5" s="15">
        <v>2</v>
      </c>
      <c r="W5" s="16">
        <v>1</v>
      </c>
      <c r="X5" s="16">
        <v>1</v>
      </c>
      <c r="Y5" s="15">
        <v>0</v>
      </c>
      <c r="Z5" s="16">
        <v>0</v>
      </c>
      <c r="AA5" s="15">
        <v>1</v>
      </c>
      <c r="AB5" s="16">
        <v>0.5</v>
      </c>
      <c r="AC5" s="16">
        <f t="shared" ref="AC5:AC16" si="4">MIN(SUM(AD5:AI5),$AC$3)</f>
        <v>3.5</v>
      </c>
      <c r="AD5" s="15">
        <v>3</v>
      </c>
      <c r="AE5" s="15"/>
      <c r="AF5" s="15"/>
      <c r="AG5" s="15"/>
      <c r="AH5" s="15"/>
      <c r="AI5" s="16">
        <v>0.5</v>
      </c>
      <c r="AJ5" s="14">
        <f t="shared" ref="AJ5:AJ16" si="5">MIN(AK5+AV5,$AJ$3)</f>
        <v>5</v>
      </c>
      <c r="AK5" s="14">
        <f t="shared" ref="AK5:AK16" si="6">MIN(SUM(AL5:AU5),$AK$3)</f>
        <v>3</v>
      </c>
      <c r="AL5" s="15">
        <v>0</v>
      </c>
      <c r="AM5" s="16">
        <v>0</v>
      </c>
      <c r="AN5" s="17">
        <v>0</v>
      </c>
      <c r="AO5" s="14">
        <v>0.25</v>
      </c>
      <c r="AP5" s="17">
        <v>3.25</v>
      </c>
      <c r="AQ5" s="14">
        <v>1.875</v>
      </c>
      <c r="AR5" s="17">
        <v>0</v>
      </c>
      <c r="AS5" s="15">
        <v>0</v>
      </c>
      <c r="AT5" s="14">
        <v>0</v>
      </c>
      <c r="AU5" s="17">
        <v>0</v>
      </c>
      <c r="AV5" s="17">
        <f t="shared" ref="AV5:AV16" si="7">MIN(SUM(AW5:AX5),$AV$3)</f>
        <v>2</v>
      </c>
      <c r="AW5" s="16">
        <v>1</v>
      </c>
      <c r="AX5" s="17">
        <v>2.25</v>
      </c>
      <c r="AY5" s="16">
        <v>0</v>
      </c>
      <c r="AZ5" s="13">
        <f t="shared" ref="AZ5:AZ16" si="8">MIN(BA5+BI5+BJ5,$AZ$3)</f>
        <v>19</v>
      </c>
      <c r="BA5" s="14">
        <f t="shared" ref="BA5:BA16" si="9">MIN(BB5+BE5+BF5,$BA$3)</f>
        <v>13</v>
      </c>
      <c r="BB5" s="14">
        <f t="shared" ref="BB5:BB16" si="10">MIN(SUM(BC5:BD5),$BB$3)</f>
        <v>9</v>
      </c>
      <c r="BC5" s="17">
        <v>11.25</v>
      </c>
      <c r="BD5" s="14">
        <v>0</v>
      </c>
      <c r="BE5" s="16">
        <v>5</v>
      </c>
      <c r="BF5" s="15">
        <f t="shared" ref="BF5:BF16" si="11">MIN(SUM(BG5:BH5),$BF$3)</f>
        <v>4</v>
      </c>
      <c r="BG5" s="15">
        <v>2</v>
      </c>
      <c r="BH5" s="15">
        <v>3</v>
      </c>
      <c r="BI5" s="16">
        <v>0</v>
      </c>
      <c r="BJ5" s="13">
        <v>6</v>
      </c>
      <c r="BK5" s="16">
        <v>0</v>
      </c>
      <c r="BL5" s="13">
        <v>0</v>
      </c>
      <c r="BM5" s="14">
        <v>3.375</v>
      </c>
      <c r="BN5" s="14">
        <v>2.625</v>
      </c>
      <c r="BO5" s="14">
        <v>0</v>
      </c>
      <c r="BP5" s="13">
        <v>0</v>
      </c>
      <c r="BQ5" s="13"/>
    </row>
    <row r="6" spans="1:69" x14ac:dyDescent="0.25">
      <c r="A6" s="12">
        <v>2</v>
      </c>
      <c r="B6" s="12" t="s">
        <v>291</v>
      </c>
      <c r="C6" s="12" t="s">
        <v>292</v>
      </c>
      <c r="D6" s="12" t="s">
        <v>293</v>
      </c>
      <c r="E6" s="12" t="s">
        <v>158</v>
      </c>
      <c r="F6" s="12" t="s">
        <v>137</v>
      </c>
      <c r="G6" s="12" t="s">
        <v>290</v>
      </c>
      <c r="H6" s="13">
        <f t="shared" si="0"/>
        <v>34.075000000000003</v>
      </c>
      <c r="I6" s="14">
        <f t="shared" si="1"/>
        <v>21.25</v>
      </c>
      <c r="J6" s="15">
        <f t="shared" si="2"/>
        <v>10</v>
      </c>
      <c r="K6" s="15">
        <v>6</v>
      </c>
      <c r="L6" s="15">
        <v>0</v>
      </c>
      <c r="M6" s="15">
        <v>4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6">
        <f t="shared" si="3"/>
        <v>4</v>
      </c>
      <c r="U6" s="15">
        <v>0</v>
      </c>
      <c r="V6" s="15">
        <v>1</v>
      </c>
      <c r="W6" s="16">
        <v>1</v>
      </c>
      <c r="X6" s="16">
        <v>1</v>
      </c>
      <c r="Y6" s="15">
        <v>1</v>
      </c>
      <c r="Z6" s="16">
        <v>0</v>
      </c>
      <c r="AA6" s="15">
        <v>1</v>
      </c>
      <c r="AB6" s="16">
        <v>0.5</v>
      </c>
      <c r="AC6" s="16">
        <f t="shared" si="4"/>
        <v>3</v>
      </c>
      <c r="AD6" s="15">
        <v>3</v>
      </c>
      <c r="AE6" s="15"/>
      <c r="AF6" s="15"/>
      <c r="AG6" s="15"/>
      <c r="AH6" s="15"/>
      <c r="AI6" s="16"/>
      <c r="AJ6" s="14">
        <f t="shared" si="5"/>
        <v>2.25</v>
      </c>
      <c r="AK6" s="14">
        <f t="shared" si="6"/>
        <v>1</v>
      </c>
      <c r="AL6" s="15">
        <v>0</v>
      </c>
      <c r="AM6" s="16">
        <v>0</v>
      </c>
      <c r="AN6" s="17">
        <v>0</v>
      </c>
      <c r="AO6" s="14">
        <v>0</v>
      </c>
      <c r="AP6" s="17">
        <v>0.75</v>
      </c>
      <c r="AQ6" s="14">
        <v>0.25</v>
      </c>
      <c r="AR6" s="17">
        <v>0</v>
      </c>
      <c r="AS6" s="15">
        <v>0</v>
      </c>
      <c r="AT6" s="14">
        <v>0</v>
      </c>
      <c r="AU6" s="17">
        <v>0</v>
      </c>
      <c r="AV6" s="17">
        <f t="shared" si="7"/>
        <v>1.25</v>
      </c>
      <c r="AW6" s="16">
        <v>0</v>
      </c>
      <c r="AX6" s="17">
        <v>1.25</v>
      </c>
      <c r="AY6" s="16">
        <v>2</v>
      </c>
      <c r="AZ6" s="13">
        <f t="shared" si="8"/>
        <v>12.824999999999999</v>
      </c>
      <c r="BA6" s="14">
        <f t="shared" si="9"/>
        <v>8.6999999999999993</v>
      </c>
      <c r="BB6" s="14">
        <f t="shared" si="10"/>
        <v>6</v>
      </c>
      <c r="BC6" s="17">
        <v>6</v>
      </c>
      <c r="BD6" s="14">
        <v>0</v>
      </c>
      <c r="BE6" s="16">
        <v>1.7</v>
      </c>
      <c r="BF6" s="15">
        <f t="shared" si="11"/>
        <v>1</v>
      </c>
      <c r="BG6" s="15">
        <v>1</v>
      </c>
      <c r="BH6" s="15">
        <v>0</v>
      </c>
      <c r="BI6" s="16">
        <v>0</v>
      </c>
      <c r="BJ6" s="13">
        <v>4.125</v>
      </c>
      <c r="BK6" s="16">
        <v>0</v>
      </c>
      <c r="BL6" s="13">
        <v>0</v>
      </c>
      <c r="BM6" s="14">
        <v>1.875</v>
      </c>
      <c r="BN6" s="14">
        <v>0</v>
      </c>
      <c r="BO6" s="14">
        <v>2.25</v>
      </c>
      <c r="BP6" s="13">
        <v>0</v>
      </c>
      <c r="BQ6" s="13"/>
    </row>
    <row r="7" spans="1:69" x14ac:dyDescent="0.25">
      <c r="A7" s="12">
        <v>3</v>
      </c>
      <c r="B7" s="12" t="s">
        <v>294</v>
      </c>
      <c r="C7" s="12" t="s">
        <v>295</v>
      </c>
      <c r="D7" s="12" t="s">
        <v>296</v>
      </c>
      <c r="E7" s="12" t="s">
        <v>148</v>
      </c>
      <c r="F7" s="12" t="s">
        <v>137</v>
      </c>
      <c r="G7" s="12" t="s">
        <v>290</v>
      </c>
      <c r="H7" s="13">
        <f t="shared" si="0"/>
        <v>31.55</v>
      </c>
      <c r="I7" s="14">
        <f t="shared" si="1"/>
        <v>7.25</v>
      </c>
      <c r="J7" s="15">
        <f t="shared" si="2"/>
        <v>0</v>
      </c>
      <c r="K7" s="15"/>
      <c r="L7" s="15"/>
      <c r="M7" s="15"/>
      <c r="N7" s="15"/>
      <c r="O7" s="15"/>
      <c r="P7" s="15"/>
      <c r="Q7" s="15"/>
      <c r="R7" s="15"/>
      <c r="S7" s="15"/>
      <c r="T7" s="16">
        <f t="shared" si="3"/>
        <v>3.5</v>
      </c>
      <c r="U7" s="15">
        <v>0</v>
      </c>
      <c r="V7" s="15">
        <v>2</v>
      </c>
      <c r="W7" s="16">
        <v>1</v>
      </c>
      <c r="X7" s="16">
        <v>0</v>
      </c>
      <c r="Y7" s="15">
        <v>0</v>
      </c>
      <c r="Z7" s="16">
        <v>0</v>
      </c>
      <c r="AA7" s="15">
        <v>0</v>
      </c>
      <c r="AB7" s="16">
        <v>0.5</v>
      </c>
      <c r="AC7" s="16">
        <f t="shared" si="4"/>
        <v>3</v>
      </c>
      <c r="AD7" s="15">
        <v>3</v>
      </c>
      <c r="AE7" s="15"/>
      <c r="AF7" s="15"/>
      <c r="AG7" s="15"/>
      <c r="AH7" s="15"/>
      <c r="AI7" s="16"/>
      <c r="AJ7" s="14">
        <f t="shared" si="5"/>
        <v>0.75</v>
      </c>
      <c r="AK7" s="14">
        <f t="shared" si="6"/>
        <v>0.5</v>
      </c>
      <c r="AL7" s="15">
        <v>0</v>
      </c>
      <c r="AM7" s="16">
        <v>0</v>
      </c>
      <c r="AN7" s="17">
        <v>0</v>
      </c>
      <c r="AO7" s="14">
        <v>0.125</v>
      </c>
      <c r="AP7" s="17">
        <v>0</v>
      </c>
      <c r="AQ7" s="14">
        <v>0.375</v>
      </c>
      <c r="AR7" s="17">
        <v>0</v>
      </c>
      <c r="AS7" s="15">
        <v>0</v>
      </c>
      <c r="AT7" s="14">
        <v>0</v>
      </c>
      <c r="AU7" s="17">
        <v>0</v>
      </c>
      <c r="AV7" s="17">
        <f t="shared" si="7"/>
        <v>0.25</v>
      </c>
      <c r="AW7" s="16">
        <v>0</v>
      </c>
      <c r="AX7" s="17">
        <v>0.25</v>
      </c>
      <c r="AY7" s="16">
        <v>0</v>
      </c>
      <c r="AZ7" s="13">
        <f t="shared" si="8"/>
        <v>24.3</v>
      </c>
      <c r="BA7" s="14">
        <f t="shared" si="9"/>
        <v>12.3</v>
      </c>
      <c r="BB7" s="14">
        <f t="shared" si="10"/>
        <v>9</v>
      </c>
      <c r="BC7" s="17">
        <v>17.5</v>
      </c>
      <c r="BD7" s="14">
        <v>0</v>
      </c>
      <c r="BE7" s="16">
        <v>0.3</v>
      </c>
      <c r="BF7" s="15">
        <f t="shared" si="11"/>
        <v>3</v>
      </c>
      <c r="BG7" s="15">
        <v>0</v>
      </c>
      <c r="BH7" s="15">
        <v>3</v>
      </c>
      <c r="BI7" s="16">
        <v>0</v>
      </c>
      <c r="BJ7" s="13">
        <v>12</v>
      </c>
      <c r="BK7" s="16">
        <v>0</v>
      </c>
      <c r="BL7" s="13">
        <v>0</v>
      </c>
      <c r="BM7" s="14">
        <v>6</v>
      </c>
      <c r="BN7" s="14">
        <v>4</v>
      </c>
      <c r="BO7" s="14">
        <v>3</v>
      </c>
      <c r="BP7" s="13">
        <v>0</v>
      </c>
      <c r="BQ7" s="13"/>
    </row>
    <row r="8" spans="1:69" x14ac:dyDescent="0.25">
      <c r="A8" s="12">
        <v>4</v>
      </c>
      <c r="B8" s="12" t="s">
        <v>297</v>
      </c>
      <c r="C8" s="12" t="s">
        <v>298</v>
      </c>
      <c r="D8" s="12" t="s">
        <v>299</v>
      </c>
      <c r="E8" s="12" t="s">
        <v>136</v>
      </c>
      <c r="F8" s="12" t="s">
        <v>137</v>
      </c>
      <c r="G8" s="12" t="s">
        <v>290</v>
      </c>
      <c r="H8" s="13">
        <f t="shared" si="0"/>
        <v>31.1</v>
      </c>
      <c r="I8" s="14">
        <f t="shared" si="1"/>
        <v>8.5</v>
      </c>
      <c r="J8" s="15">
        <f t="shared" si="2"/>
        <v>4</v>
      </c>
      <c r="K8" s="15">
        <v>0</v>
      </c>
      <c r="L8" s="15">
        <v>0</v>
      </c>
      <c r="M8" s="15">
        <v>4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6">
        <f t="shared" si="3"/>
        <v>4</v>
      </c>
      <c r="U8" s="15">
        <v>1</v>
      </c>
      <c r="V8" s="15">
        <v>2</v>
      </c>
      <c r="W8" s="16">
        <v>1</v>
      </c>
      <c r="X8" s="16">
        <v>1</v>
      </c>
      <c r="Y8" s="15">
        <v>0</v>
      </c>
      <c r="Z8" s="16">
        <v>1</v>
      </c>
      <c r="AA8" s="15">
        <v>0</v>
      </c>
      <c r="AB8" s="16">
        <v>0.5</v>
      </c>
      <c r="AC8" s="16">
        <f t="shared" si="4"/>
        <v>0</v>
      </c>
      <c r="AD8" s="15"/>
      <c r="AE8" s="15"/>
      <c r="AF8" s="15"/>
      <c r="AG8" s="15"/>
      <c r="AH8" s="15"/>
      <c r="AI8" s="16"/>
      <c r="AJ8" s="14">
        <f t="shared" si="5"/>
        <v>0.5</v>
      </c>
      <c r="AK8" s="14">
        <f t="shared" si="6"/>
        <v>0.5</v>
      </c>
      <c r="AL8" s="15">
        <v>0</v>
      </c>
      <c r="AM8" s="16">
        <v>0</v>
      </c>
      <c r="AN8" s="17">
        <v>0</v>
      </c>
      <c r="AO8" s="14">
        <v>0.5</v>
      </c>
      <c r="AP8" s="17">
        <v>0</v>
      </c>
      <c r="AQ8" s="14">
        <v>0</v>
      </c>
      <c r="AR8" s="17">
        <v>0</v>
      </c>
      <c r="AS8" s="15">
        <v>0</v>
      </c>
      <c r="AT8" s="14">
        <v>0</v>
      </c>
      <c r="AU8" s="17">
        <v>0</v>
      </c>
      <c r="AV8" s="17">
        <f t="shared" si="7"/>
        <v>0</v>
      </c>
      <c r="AW8" s="16">
        <v>0</v>
      </c>
      <c r="AX8" s="17">
        <v>0</v>
      </c>
      <c r="AY8" s="16">
        <v>0</v>
      </c>
      <c r="AZ8" s="13">
        <f t="shared" si="8"/>
        <v>22.6</v>
      </c>
      <c r="BA8" s="14">
        <f t="shared" si="9"/>
        <v>10.6</v>
      </c>
      <c r="BB8" s="14">
        <f t="shared" si="10"/>
        <v>9</v>
      </c>
      <c r="BC8" s="17">
        <v>21.25</v>
      </c>
      <c r="BD8" s="14">
        <v>0</v>
      </c>
      <c r="BE8" s="16">
        <v>1.6</v>
      </c>
      <c r="BF8" s="15">
        <f t="shared" si="11"/>
        <v>0</v>
      </c>
      <c r="BG8" s="15">
        <v>0</v>
      </c>
      <c r="BH8" s="15">
        <v>0</v>
      </c>
      <c r="BI8" s="16">
        <v>0</v>
      </c>
      <c r="BJ8" s="13">
        <v>12</v>
      </c>
      <c r="BK8" s="16">
        <v>0</v>
      </c>
      <c r="BL8" s="13">
        <v>6</v>
      </c>
      <c r="BM8" s="14">
        <v>6</v>
      </c>
      <c r="BN8" s="14">
        <v>1</v>
      </c>
      <c r="BO8" s="14">
        <v>0</v>
      </c>
      <c r="BP8" s="13">
        <v>0</v>
      </c>
      <c r="BQ8" s="13"/>
    </row>
    <row r="9" spans="1:69" x14ac:dyDescent="0.25">
      <c r="A9" s="12">
        <v>5</v>
      </c>
      <c r="B9" s="12" t="s">
        <v>300</v>
      </c>
      <c r="C9" s="12" t="s">
        <v>301</v>
      </c>
      <c r="D9" s="12" t="s">
        <v>302</v>
      </c>
      <c r="E9" s="12" t="s">
        <v>148</v>
      </c>
      <c r="F9" s="12" t="s">
        <v>137</v>
      </c>
      <c r="G9" s="12" t="s">
        <v>290</v>
      </c>
      <c r="H9" s="13">
        <f t="shared" si="0"/>
        <v>30.675000000000001</v>
      </c>
      <c r="I9" s="14">
        <f t="shared" si="1"/>
        <v>15</v>
      </c>
      <c r="J9" s="15">
        <f t="shared" si="2"/>
        <v>10</v>
      </c>
      <c r="K9" s="15">
        <v>0</v>
      </c>
      <c r="L9" s="15">
        <v>0</v>
      </c>
      <c r="M9" s="15">
        <v>4</v>
      </c>
      <c r="N9" s="15">
        <v>3</v>
      </c>
      <c r="O9" s="15">
        <v>0</v>
      </c>
      <c r="P9" s="15">
        <v>3</v>
      </c>
      <c r="Q9" s="15">
        <v>0</v>
      </c>
      <c r="R9" s="15">
        <v>0</v>
      </c>
      <c r="S9" s="15">
        <v>0</v>
      </c>
      <c r="T9" s="16">
        <f t="shared" si="3"/>
        <v>4</v>
      </c>
      <c r="U9" s="15">
        <v>0</v>
      </c>
      <c r="V9" s="15">
        <v>2</v>
      </c>
      <c r="W9" s="16">
        <v>1</v>
      </c>
      <c r="X9" s="16">
        <v>1</v>
      </c>
      <c r="Y9" s="15">
        <v>0</v>
      </c>
      <c r="Z9" s="16">
        <v>0</v>
      </c>
      <c r="AA9" s="15">
        <v>1</v>
      </c>
      <c r="AB9" s="16">
        <v>0</v>
      </c>
      <c r="AC9" s="16">
        <f t="shared" si="4"/>
        <v>1</v>
      </c>
      <c r="AD9" s="15"/>
      <c r="AE9" s="15"/>
      <c r="AF9" s="15">
        <v>1</v>
      </c>
      <c r="AG9" s="15"/>
      <c r="AH9" s="15"/>
      <c r="AI9" s="16"/>
      <c r="AJ9" s="14">
        <f t="shared" si="5"/>
        <v>0</v>
      </c>
      <c r="AK9" s="14">
        <f t="shared" si="6"/>
        <v>0</v>
      </c>
      <c r="AL9" s="15">
        <v>0</v>
      </c>
      <c r="AM9" s="16">
        <v>0</v>
      </c>
      <c r="AN9" s="17">
        <v>0</v>
      </c>
      <c r="AO9" s="14">
        <v>0</v>
      </c>
      <c r="AP9" s="17">
        <v>0</v>
      </c>
      <c r="AQ9" s="14">
        <v>0</v>
      </c>
      <c r="AR9" s="17">
        <v>0</v>
      </c>
      <c r="AS9" s="15">
        <v>0</v>
      </c>
      <c r="AT9" s="14">
        <v>0</v>
      </c>
      <c r="AU9" s="17">
        <v>0</v>
      </c>
      <c r="AV9" s="17">
        <f t="shared" si="7"/>
        <v>0</v>
      </c>
      <c r="AW9" s="16">
        <v>0</v>
      </c>
      <c r="AX9" s="17">
        <v>0</v>
      </c>
      <c r="AY9" s="16">
        <v>0</v>
      </c>
      <c r="AZ9" s="13">
        <f t="shared" si="8"/>
        <v>15.675000000000001</v>
      </c>
      <c r="BA9" s="14">
        <f t="shared" si="9"/>
        <v>8.8000000000000007</v>
      </c>
      <c r="BB9" s="14">
        <f t="shared" si="10"/>
        <v>4</v>
      </c>
      <c r="BC9" s="17">
        <v>4</v>
      </c>
      <c r="BD9" s="14">
        <v>0</v>
      </c>
      <c r="BE9" s="16">
        <v>1.8</v>
      </c>
      <c r="BF9" s="15">
        <f t="shared" si="11"/>
        <v>3</v>
      </c>
      <c r="BG9" s="15">
        <v>0</v>
      </c>
      <c r="BH9" s="15">
        <v>3</v>
      </c>
      <c r="BI9" s="16">
        <v>2</v>
      </c>
      <c r="BJ9" s="13">
        <v>4.875</v>
      </c>
      <c r="BK9" s="16">
        <v>0</v>
      </c>
      <c r="BL9" s="13">
        <v>0</v>
      </c>
      <c r="BM9" s="14">
        <v>0</v>
      </c>
      <c r="BN9" s="14">
        <v>3.625</v>
      </c>
      <c r="BO9" s="14">
        <v>1.25</v>
      </c>
      <c r="BP9" s="13">
        <v>0</v>
      </c>
      <c r="BQ9" s="13"/>
    </row>
    <row r="10" spans="1:69" x14ac:dyDescent="0.25">
      <c r="A10" s="12">
        <v>6</v>
      </c>
      <c r="B10" s="12" t="s">
        <v>303</v>
      </c>
      <c r="C10" s="12" t="s">
        <v>304</v>
      </c>
      <c r="D10" s="12" t="s">
        <v>305</v>
      </c>
      <c r="E10" s="12" t="s">
        <v>259</v>
      </c>
      <c r="F10" s="12" t="s">
        <v>137</v>
      </c>
      <c r="G10" s="12" t="s">
        <v>290</v>
      </c>
      <c r="H10" s="13">
        <f t="shared" si="0"/>
        <v>24.324999999999999</v>
      </c>
      <c r="I10" s="14">
        <f t="shared" si="1"/>
        <v>14.125</v>
      </c>
      <c r="J10" s="15">
        <f t="shared" si="2"/>
        <v>7</v>
      </c>
      <c r="K10" s="15">
        <v>0</v>
      </c>
      <c r="L10" s="15">
        <v>0</v>
      </c>
      <c r="M10" s="15">
        <v>4</v>
      </c>
      <c r="N10" s="15">
        <v>0</v>
      </c>
      <c r="O10" s="15">
        <v>0</v>
      </c>
      <c r="P10" s="15">
        <v>3</v>
      </c>
      <c r="Q10" s="15">
        <v>0</v>
      </c>
      <c r="R10" s="15">
        <v>0</v>
      </c>
      <c r="S10" s="15">
        <v>0</v>
      </c>
      <c r="T10" s="16">
        <f t="shared" si="3"/>
        <v>4</v>
      </c>
      <c r="U10" s="15">
        <v>0</v>
      </c>
      <c r="V10" s="15">
        <v>2</v>
      </c>
      <c r="W10" s="16">
        <v>1</v>
      </c>
      <c r="X10" s="16">
        <v>1</v>
      </c>
      <c r="Y10" s="15">
        <v>0</v>
      </c>
      <c r="Z10" s="16">
        <v>0</v>
      </c>
      <c r="AA10" s="15">
        <v>0</v>
      </c>
      <c r="AB10" s="16">
        <v>0</v>
      </c>
      <c r="AC10" s="16">
        <f t="shared" si="4"/>
        <v>3</v>
      </c>
      <c r="AD10" s="15">
        <v>3</v>
      </c>
      <c r="AE10" s="15"/>
      <c r="AF10" s="15"/>
      <c r="AG10" s="15"/>
      <c r="AH10" s="15"/>
      <c r="AI10" s="16"/>
      <c r="AJ10" s="14">
        <f t="shared" si="5"/>
        <v>0.125</v>
      </c>
      <c r="AK10" s="14">
        <f t="shared" si="6"/>
        <v>0.125</v>
      </c>
      <c r="AL10" s="15">
        <v>0</v>
      </c>
      <c r="AM10" s="16">
        <v>0</v>
      </c>
      <c r="AN10" s="17">
        <v>0</v>
      </c>
      <c r="AO10" s="14">
        <v>0</v>
      </c>
      <c r="AP10" s="17">
        <v>0</v>
      </c>
      <c r="AQ10" s="14">
        <v>0.125</v>
      </c>
      <c r="AR10" s="17">
        <v>0</v>
      </c>
      <c r="AS10" s="15">
        <v>0</v>
      </c>
      <c r="AT10" s="14">
        <v>0</v>
      </c>
      <c r="AU10" s="17">
        <v>0</v>
      </c>
      <c r="AV10" s="17">
        <f t="shared" si="7"/>
        <v>0</v>
      </c>
      <c r="AW10" s="16">
        <v>0</v>
      </c>
      <c r="AX10" s="17">
        <v>0</v>
      </c>
      <c r="AY10" s="16">
        <v>0</v>
      </c>
      <c r="AZ10" s="13">
        <f t="shared" si="8"/>
        <v>10.199999999999999</v>
      </c>
      <c r="BA10" s="14">
        <f t="shared" si="9"/>
        <v>1.2</v>
      </c>
      <c r="BB10" s="14">
        <f t="shared" si="10"/>
        <v>0</v>
      </c>
      <c r="BC10" s="17">
        <v>0</v>
      </c>
      <c r="BD10" s="14">
        <v>0</v>
      </c>
      <c r="BE10" s="16">
        <v>1.2</v>
      </c>
      <c r="BF10" s="15">
        <f t="shared" si="11"/>
        <v>0</v>
      </c>
      <c r="BG10" s="15">
        <v>0</v>
      </c>
      <c r="BH10" s="15">
        <v>0</v>
      </c>
      <c r="BI10" s="16">
        <v>0</v>
      </c>
      <c r="BJ10" s="13">
        <v>9</v>
      </c>
      <c r="BK10" s="16">
        <v>0</v>
      </c>
      <c r="BL10" s="13">
        <v>0</v>
      </c>
      <c r="BM10" s="14">
        <v>6</v>
      </c>
      <c r="BN10" s="14">
        <v>0</v>
      </c>
      <c r="BO10" s="14">
        <v>3</v>
      </c>
      <c r="BP10" s="13">
        <v>0</v>
      </c>
      <c r="BQ10" s="13"/>
    </row>
    <row r="11" spans="1:69" x14ac:dyDescent="0.25">
      <c r="A11" s="12">
        <v>7</v>
      </c>
      <c r="B11" s="12" t="s">
        <v>306</v>
      </c>
      <c r="C11" s="12" t="s">
        <v>307</v>
      </c>
      <c r="D11" s="12" t="s">
        <v>308</v>
      </c>
      <c r="E11" s="12" t="s">
        <v>259</v>
      </c>
      <c r="F11" s="12" t="s">
        <v>137</v>
      </c>
      <c r="G11" s="12" t="s">
        <v>290</v>
      </c>
      <c r="H11" s="13">
        <f t="shared" si="0"/>
        <v>22.375</v>
      </c>
      <c r="I11" s="14">
        <f t="shared" si="1"/>
        <v>14</v>
      </c>
      <c r="J11" s="15">
        <f t="shared" si="2"/>
        <v>7</v>
      </c>
      <c r="K11" s="15">
        <v>0</v>
      </c>
      <c r="L11" s="15">
        <v>0</v>
      </c>
      <c r="M11" s="15">
        <v>4</v>
      </c>
      <c r="N11" s="15">
        <v>0</v>
      </c>
      <c r="O11" s="15">
        <v>0</v>
      </c>
      <c r="P11" s="15">
        <v>3</v>
      </c>
      <c r="Q11" s="15">
        <v>0</v>
      </c>
      <c r="R11" s="15">
        <v>0</v>
      </c>
      <c r="S11" s="15">
        <v>0</v>
      </c>
      <c r="T11" s="16">
        <f t="shared" si="3"/>
        <v>4</v>
      </c>
      <c r="U11" s="15">
        <v>1</v>
      </c>
      <c r="V11" s="15">
        <v>1</v>
      </c>
      <c r="W11" s="16">
        <v>1</v>
      </c>
      <c r="X11" s="16">
        <v>1</v>
      </c>
      <c r="Y11" s="15">
        <v>0</v>
      </c>
      <c r="Z11" s="16">
        <v>0</v>
      </c>
      <c r="AA11" s="15">
        <v>0</v>
      </c>
      <c r="AB11" s="16">
        <v>0</v>
      </c>
      <c r="AC11" s="16">
        <f t="shared" si="4"/>
        <v>3</v>
      </c>
      <c r="AD11" s="15">
        <v>3</v>
      </c>
      <c r="AE11" s="15"/>
      <c r="AF11" s="15"/>
      <c r="AG11" s="15"/>
      <c r="AH11" s="15"/>
      <c r="AI11" s="16"/>
      <c r="AJ11" s="14">
        <f t="shared" si="5"/>
        <v>0</v>
      </c>
      <c r="AK11" s="14">
        <f t="shared" si="6"/>
        <v>0</v>
      </c>
      <c r="AL11" s="15">
        <v>0</v>
      </c>
      <c r="AM11" s="16">
        <v>0</v>
      </c>
      <c r="AN11" s="17">
        <v>0</v>
      </c>
      <c r="AO11" s="14">
        <v>0</v>
      </c>
      <c r="AP11" s="17">
        <v>0</v>
      </c>
      <c r="AQ11" s="14">
        <v>0</v>
      </c>
      <c r="AR11" s="17">
        <v>0</v>
      </c>
      <c r="AS11" s="15">
        <v>0</v>
      </c>
      <c r="AT11" s="14">
        <v>0</v>
      </c>
      <c r="AU11" s="17">
        <v>0</v>
      </c>
      <c r="AV11" s="17">
        <f t="shared" si="7"/>
        <v>0</v>
      </c>
      <c r="AW11" s="16">
        <v>0</v>
      </c>
      <c r="AX11" s="17">
        <v>0</v>
      </c>
      <c r="AY11" s="16">
        <v>0</v>
      </c>
      <c r="AZ11" s="13">
        <f t="shared" si="8"/>
        <v>8.375</v>
      </c>
      <c r="BA11" s="14">
        <f t="shared" si="9"/>
        <v>4.75</v>
      </c>
      <c r="BB11" s="14">
        <f t="shared" si="10"/>
        <v>4.25</v>
      </c>
      <c r="BC11" s="17">
        <v>4.25</v>
      </c>
      <c r="BD11" s="14">
        <v>0</v>
      </c>
      <c r="BE11" s="16">
        <v>0.5</v>
      </c>
      <c r="BF11" s="15">
        <f t="shared" si="11"/>
        <v>0</v>
      </c>
      <c r="BG11" s="15">
        <v>0</v>
      </c>
      <c r="BH11" s="15">
        <v>0</v>
      </c>
      <c r="BI11" s="16">
        <v>1</v>
      </c>
      <c r="BJ11" s="13">
        <v>2.625</v>
      </c>
      <c r="BK11" s="16">
        <v>0</v>
      </c>
      <c r="BL11" s="13">
        <v>0</v>
      </c>
      <c r="BM11" s="14">
        <v>0</v>
      </c>
      <c r="BN11" s="14">
        <v>0</v>
      </c>
      <c r="BO11" s="14">
        <v>2.625</v>
      </c>
      <c r="BP11" s="13">
        <v>0</v>
      </c>
      <c r="BQ11" s="13"/>
    </row>
    <row r="12" spans="1:69" x14ac:dyDescent="0.25">
      <c r="A12" s="12">
        <v>8</v>
      </c>
      <c r="B12" s="12" t="s">
        <v>309</v>
      </c>
      <c r="C12" s="12" t="s">
        <v>310</v>
      </c>
      <c r="D12" s="12" t="s">
        <v>311</v>
      </c>
      <c r="E12" s="12" t="s">
        <v>259</v>
      </c>
      <c r="F12" s="12" t="s">
        <v>137</v>
      </c>
      <c r="G12" s="12" t="s">
        <v>290</v>
      </c>
      <c r="H12" s="13">
        <f t="shared" si="0"/>
        <v>20.85</v>
      </c>
      <c r="I12" s="14">
        <f t="shared" si="1"/>
        <v>3.6</v>
      </c>
      <c r="J12" s="15">
        <f t="shared" si="2"/>
        <v>0</v>
      </c>
      <c r="K12" s="15"/>
      <c r="L12" s="15"/>
      <c r="M12" s="15"/>
      <c r="N12" s="15"/>
      <c r="O12" s="15"/>
      <c r="P12" s="15"/>
      <c r="Q12" s="15"/>
      <c r="R12" s="15"/>
      <c r="S12" s="15"/>
      <c r="T12" s="16">
        <f t="shared" si="3"/>
        <v>3.1</v>
      </c>
      <c r="U12" s="15">
        <v>1</v>
      </c>
      <c r="V12" s="15">
        <v>1</v>
      </c>
      <c r="W12" s="16">
        <v>0.7</v>
      </c>
      <c r="X12" s="16">
        <v>0.4</v>
      </c>
      <c r="Y12" s="15">
        <v>0</v>
      </c>
      <c r="Z12" s="16">
        <v>0</v>
      </c>
      <c r="AA12" s="15">
        <v>0</v>
      </c>
      <c r="AB12" s="16">
        <v>0</v>
      </c>
      <c r="AC12" s="16">
        <f t="shared" si="4"/>
        <v>0</v>
      </c>
      <c r="AD12" s="15"/>
      <c r="AE12" s="15"/>
      <c r="AF12" s="15"/>
      <c r="AG12" s="15"/>
      <c r="AH12" s="15"/>
      <c r="AI12" s="16"/>
      <c r="AJ12" s="14">
        <f t="shared" si="5"/>
        <v>0.5</v>
      </c>
      <c r="AK12" s="14">
        <f t="shared" si="6"/>
        <v>0</v>
      </c>
      <c r="AL12" s="15">
        <v>0</v>
      </c>
      <c r="AM12" s="16">
        <v>0</v>
      </c>
      <c r="AN12" s="17">
        <v>0</v>
      </c>
      <c r="AO12" s="14">
        <v>0</v>
      </c>
      <c r="AP12" s="17">
        <v>0</v>
      </c>
      <c r="AQ12" s="14">
        <v>0</v>
      </c>
      <c r="AR12" s="17">
        <v>0</v>
      </c>
      <c r="AS12" s="15">
        <v>0</v>
      </c>
      <c r="AT12" s="14">
        <v>0</v>
      </c>
      <c r="AU12" s="17">
        <v>0</v>
      </c>
      <c r="AV12" s="17">
        <f t="shared" si="7"/>
        <v>0.5</v>
      </c>
      <c r="AW12" s="16">
        <v>0.5</v>
      </c>
      <c r="AX12" s="17">
        <v>0</v>
      </c>
      <c r="AY12" s="16">
        <v>0</v>
      </c>
      <c r="AZ12" s="13">
        <f t="shared" si="8"/>
        <v>17.25</v>
      </c>
      <c r="BA12" s="14">
        <f t="shared" si="9"/>
        <v>8.25</v>
      </c>
      <c r="BB12" s="14">
        <f t="shared" si="10"/>
        <v>8.25</v>
      </c>
      <c r="BC12" s="17">
        <v>8.25</v>
      </c>
      <c r="BD12" s="14">
        <v>0</v>
      </c>
      <c r="BE12" s="16">
        <v>0</v>
      </c>
      <c r="BF12" s="15">
        <f t="shared" si="11"/>
        <v>0</v>
      </c>
      <c r="BG12" s="15">
        <v>0</v>
      </c>
      <c r="BH12" s="15">
        <v>0</v>
      </c>
      <c r="BI12" s="16">
        <v>0</v>
      </c>
      <c r="BJ12" s="13">
        <v>9</v>
      </c>
      <c r="BK12" s="16">
        <v>0</v>
      </c>
      <c r="BL12" s="13">
        <v>0</v>
      </c>
      <c r="BM12" s="14">
        <v>6</v>
      </c>
      <c r="BN12" s="14">
        <v>0</v>
      </c>
      <c r="BO12" s="14">
        <v>3</v>
      </c>
      <c r="BP12" s="13">
        <v>0</v>
      </c>
      <c r="BQ12" s="13"/>
    </row>
    <row r="13" spans="1:69" x14ac:dyDescent="0.25">
      <c r="A13" s="12">
        <v>9</v>
      </c>
      <c r="B13" s="12" t="s">
        <v>312</v>
      </c>
      <c r="C13" s="12" t="s">
        <v>313</v>
      </c>
      <c r="D13" s="12" t="s">
        <v>314</v>
      </c>
      <c r="E13" s="12" t="s">
        <v>315</v>
      </c>
      <c r="F13" s="12" t="s">
        <v>137</v>
      </c>
      <c r="G13" s="12" t="s">
        <v>290</v>
      </c>
      <c r="H13" s="13">
        <f t="shared" si="0"/>
        <v>20.125</v>
      </c>
      <c r="I13" s="14">
        <f t="shared" si="1"/>
        <v>13</v>
      </c>
      <c r="J13" s="15">
        <f t="shared" si="2"/>
        <v>6</v>
      </c>
      <c r="K13" s="15">
        <v>0</v>
      </c>
      <c r="L13" s="15">
        <v>0</v>
      </c>
      <c r="M13" s="15">
        <v>0</v>
      </c>
      <c r="N13" s="15">
        <v>3</v>
      </c>
      <c r="O13" s="15">
        <v>0</v>
      </c>
      <c r="P13" s="15">
        <v>3</v>
      </c>
      <c r="Q13" s="15">
        <v>0</v>
      </c>
      <c r="R13" s="15">
        <v>0</v>
      </c>
      <c r="S13" s="15">
        <v>0</v>
      </c>
      <c r="T13" s="16">
        <f t="shared" si="3"/>
        <v>4</v>
      </c>
      <c r="U13" s="15">
        <v>1</v>
      </c>
      <c r="V13" s="15">
        <v>2</v>
      </c>
      <c r="W13" s="16">
        <v>1</v>
      </c>
      <c r="X13" s="16">
        <v>0.7</v>
      </c>
      <c r="Y13" s="15">
        <v>0</v>
      </c>
      <c r="Z13" s="16">
        <v>0</v>
      </c>
      <c r="AA13" s="15">
        <v>0</v>
      </c>
      <c r="AB13" s="16">
        <v>0</v>
      </c>
      <c r="AC13" s="16">
        <f t="shared" si="4"/>
        <v>3</v>
      </c>
      <c r="AD13" s="15">
        <v>3</v>
      </c>
      <c r="AE13" s="15"/>
      <c r="AF13" s="15"/>
      <c r="AG13" s="15"/>
      <c r="AH13" s="15"/>
      <c r="AI13" s="16"/>
      <c r="AJ13" s="14">
        <f t="shared" si="5"/>
        <v>0</v>
      </c>
      <c r="AK13" s="14">
        <f t="shared" si="6"/>
        <v>0</v>
      </c>
      <c r="AL13" s="15">
        <v>0</v>
      </c>
      <c r="AM13" s="16">
        <v>0</v>
      </c>
      <c r="AN13" s="17">
        <v>0</v>
      </c>
      <c r="AO13" s="14">
        <v>0</v>
      </c>
      <c r="AP13" s="17">
        <v>0</v>
      </c>
      <c r="AQ13" s="14">
        <v>0</v>
      </c>
      <c r="AR13" s="17">
        <v>0</v>
      </c>
      <c r="AS13" s="15">
        <v>0</v>
      </c>
      <c r="AT13" s="14">
        <v>0</v>
      </c>
      <c r="AU13" s="17">
        <v>0</v>
      </c>
      <c r="AV13" s="17">
        <f t="shared" si="7"/>
        <v>0</v>
      </c>
      <c r="AW13" s="16">
        <v>0</v>
      </c>
      <c r="AX13" s="17">
        <v>0</v>
      </c>
      <c r="AY13" s="16">
        <v>0</v>
      </c>
      <c r="AZ13" s="13">
        <f t="shared" si="8"/>
        <v>7.125</v>
      </c>
      <c r="BA13" s="14">
        <f t="shared" si="9"/>
        <v>3.75</v>
      </c>
      <c r="BB13" s="14">
        <f t="shared" si="10"/>
        <v>2.75</v>
      </c>
      <c r="BC13" s="17">
        <v>2.75</v>
      </c>
      <c r="BD13" s="14">
        <v>0</v>
      </c>
      <c r="BE13" s="16">
        <v>0</v>
      </c>
      <c r="BF13" s="15">
        <f t="shared" si="11"/>
        <v>1</v>
      </c>
      <c r="BG13" s="15">
        <v>0</v>
      </c>
      <c r="BH13" s="15">
        <v>1</v>
      </c>
      <c r="BI13" s="16">
        <v>0</v>
      </c>
      <c r="BJ13" s="13">
        <v>3.375</v>
      </c>
      <c r="BK13" s="16">
        <v>0</v>
      </c>
      <c r="BL13" s="13">
        <v>0</v>
      </c>
      <c r="BM13" s="14">
        <v>3.375</v>
      </c>
      <c r="BN13" s="14">
        <v>0</v>
      </c>
      <c r="BO13" s="14">
        <v>0</v>
      </c>
      <c r="BP13" s="13">
        <v>0</v>
      </c>
      <c r="BQ13" s="13"/>
    </row>
    <row r="14" spans="1:69" x14ac:dyDescent="0.25">
      <c r="A14" s="12">
        <v>10</v>
      </c>
      <c r="B14" s="12" t="s">
        <v>316</v>
      </c>
      <c r="C14" s="12" t="s">
        <v>317</v>
      </c>
      <c r="D14" s="12" t="s">
        <v>318</v>
      </c>
      <c r="E14" s="12" t="s">
        <v>136</v>
      </c>
      <c r="F14" s="12" t="s">
        <v>137</v>
      </c>
      <c r="G14" s="12" t="s">
        <v>290</v>
      </c>
      <c r="H14" s="13">
        <f t="shared" si="0"/>
        <v>19.850000000000001</v>
      </c>
      <c r="I14" s="14">
        <f t="shared" si="1"/>
        <v>11.5</v>
      </c>
      <c r="J14" s="15">
        <f t="shared" si="2"/>
        <v>4</v>
      </c>
      <c r="K14" s="15">
        <v>0</v>
      </c>
      <c r="L14" s="15">
        <v>0</v>
      </c>
      <c r="M14" s="15">
        <v>4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6">
        <f t="shared" si="3"/>
        <v>4</v>
      </c>
      <c r="U14" s="15">
        <v>0</v>
      </c>
      <c r="V14" s="15">
        <v>2</v>
      </c>
      <c r="W14" s="16">
        <v>1</v>
      </c>
      <c r="X14" s="16">
        <v>0.1</v>
      </c>
      <c r="Y14" s="15">
        <v>1</v>
      </c>
      <c r="Z14" s="16">
        <v>0</v>
      </c>
      <c r="AA14" s="15">
        <v>1</v>
      </c>
      <c r="AB14" s="16">
        <v>0</v>
      </c>
      <c r="AC14" s="16">
        <f t="shared" si="4"/>
        <v>3</v>
      </c>
      <c r="AD14" s="15">
        <v>3</v>
      </c>
      <c r="AE14" s="15"/>
      <c r="AF14" s="15"/>
      <c r="AG14" s="15"/>
      <c r="AH14" s="15"/>
      <c r="AI14" s="16"/>
      <c r="AJ14" s="14">
        <f t="shared" si="5"/>
        <v>0.5</v>
      </c>
      <c r="AK14" s="14">
        <f t="shared" si="6"/>
        <v>0.5</v>
      </c>
      <c r="AL14" s="15">
        <v>0</v>
      </c>
      <c r="AM14" s="16">
        <v>0</v>
      </c>
      <c r="AN14" s="17">
        <v>0</v>
      </c>
      <c r="AO14" s="14">
        <v>0.5</v>
      </c>
      <c r="AP14" s="17">
        <v>0</v>
      </c>
      <c r="AQ14" s="14">
        <v>0</v>
      </c>
      <c r="AR14" s="17">
        <v>0</v>
      </c>
      <c r="AS14" s="15">
        <v>0</v>
      </c>
      <c r="AT14" s="14">
        <v>0</v>
      </c>
      <c r="AU14" s="17">
        <v>0</v>
      </c>
      <c r="AV14" s="17">
        <f t="shared" si="7"/>
        <v>0</v>
      </c>
      <c r="AW14" s="16">
        <v>0</v>
      </c>
      <c r="AX14" s="17">
        <v>0</v>
      </c>
      <c r="AY14" s="16">
        <v>0</v>
      </c>
      <c r="AZ14" s="13">
        <f t="shared" si="8"/>
        <v>8.35</v>
      </c>
      <c r="BA14" s="14">
        <f t="shared" si="9"/>
        <v>5.35</v>
      </c>
      <c r="BB14" s="14">
        <f t="shared" si="10"/>
        <v>5.25</v>
      </c>
      <c r="BC14" s="17">
        <v>5.25</v>
      </c>
      <c r="BD14" s="14">
        <v>0</v>
      </c>
      <c r="BE14" s="16">
        <v>0.1</v>
      </c>
      <c r="BF14" s="15">
        <f t="shared" si="11"/>
        <v>0</v>
      </c>
      <c r="BG14" s="15">
        <v>0</v>
      </c>
      <c r="BH14" s="15">
        <v>0</v>
      </c>
      <c r="BI14" s="16">
        <v>0</v>
      </c>
      <c r="BJ14" s="13">
        <v>3</v>
      </c>
      <c r="BK14" s="16">
        <v>0</v>
      </c>
      <c r="BL14" s="13">
        <v>0</v>
      </c>
      <c r="BM14" s="14">
        <v>0</v>
      </c>
      <c r="BN14" s="14">
        <v>0</v>
      </c>
      <c r="BO14" s="14">
        <v>3</v>
      </c>
      <c r="BP14" s="13">
        <v>0</v>
      </c>
      <c r="BQ14" s="13"/>
    </row>
    <row r="15" spans="1:69" x14ac:dyDescent="0.25">
      <c r="A15" s="12">
        <v>11</v>
      </c>
      <c r="B15" s="12" t="s">
        <v>319</v>
      </c>
      <c r="C15" s="12" t="s">
        <v>320</v>
      </c>
      <c r="D15" s="12" t="s">
        <v>321</v>
      </c>
      <c r="E15" s="12" t="s">
        <v>286</v>
      </c>
      <c r="F15" s="12" t="s">
        <v>137</v>
      </c>
      <c r="G15" s="12" t="s">
        <v>290</v>
      </c>
      <c r="H15" s="13">
        <f t="shared" si="0"/>
        <v>14.2</v>
      </c>
      <c r="I15" s="14">
        <f t="shared" si="1"/>
        <v>5</v>
      </c>
      <c r="J15" s="15">
        <f t="shared" si="2"/>
        <v>0</v>
      </c>
      <c r="K15" s="15"/>
      <c r="L15" s="15"/>
      <c r="M15" s="15"/>
      <c r="N15" s="15"/>
      <c r="O15" s="15"/>
      <c r="P15" s="15"/>
      <c r="Q15" s="15"/>
      <c r="R15" s="15"/>
      <c r="S15" s="15"/>
      <c r="T15" s="16">
        <f t="shared" si="3"/>
        <v>0.5</v>
      </c>
      <c r="U15" s="15">
        <v>0</v>
      </c>
      <c r="V15" s="15">
        <v>0</v>
      </c>
      <c r="W15" s="16">
        <v>0</v>
      </c>
      <c r="X15" s="16">
        <v>0</v>
      </c>
      <c r="Y15" s="15">
        <v>0</v>
      </c>
      <c r="Z15" s="16">
        <v>0</v>
      </c>
      <c r="AA15" s="15">
        <v>0</v>
      </c>
      <c r="AB15" s="16">
        <v>0.5</v>
      </c>
      <c r="AC15" s="16">
        <f t="shared" si="4"/>
        <v>3</v>
      </c>
      <c r="AD15" s="15">
        <v>3</v>
      </c>
      <c r="AE15" s="15"/>
      <c r="AF15" s="15"/>
      <c r="AG15" s="15"/>
      <c r="AH15" s="15"/>
      <c r="AI15" s="16"/>
      <c r="AJ15" s="14">
        <f t="shared" si="5"/>
        <v>1.5</v>
      </c>
      <c r="AK15" s="14">
        <f t="shared" si="6"/>
        <v>1.5</v>
      </c>
      <c r="AL15" s="15">
        <v>1</v>
      </c>
      <c r="AM15" s="16">
        <v>0.5</v>
      </c>
      <c r="AN15" s="17">
        <v>0</v>
      </c>
      <c r="AO15" s="14">
        <v>0</v>
      </c>
      <c r="AP15" s="17">
        <v>0</v>
      </c>
      <c r="AQ15" s="14">
        <v>0</v>
      </c>
      <c r="AR15" s="17">
        <v>0</v>
      </c>
      <c r="AS15" s="15">
        <v>0</v>
      </c>
      <c r="AT15" s="14">
        <v>0</v>
      </c>
      <c r="AU15" s="17">
        <v>0</v>
      </c>
      <c r="AV15" s="17">
        <f t="shared" si="7"/>
        <v>0</v>
      </c>
      <c r="AW15" s="16">
        <v>0</v>
      </c>
      <c r="AX15" s="17">
        <v>0</v>
      </c>
      <c r="AY15" s="16">
        <v>0</v>
      </c>
      <c r="AZ15" s="13">
        <f t="shared" si="8"/>
        <v>9.1999999999999993</v>
      </c>
      <c r="BA15" s="14">
        <f t="shared" si="9"/>
        <v>6.2</v>
      </c>
      <c r="BB15" s="14">
        <f t="shared" si="10"/>
        <v>0</v>
      </c>
      <c r="BC15" s="17">
        <v>0</v>
      </c>
      <c r="BD15" s="14">
        <v>0</v>
      </c>
      <c r="BE15" s="16">
        <v>3.2</v>
      </c>
      <c r="BF15" s="15">
        <f t="shared" si="11"/>
        <v>3</v>
      </c>
      <c r="BG15" s="15">
        <v>2</v>
      </c>
      <c r="BH15" s="15">
        <v>1</v>
      </c>
      <c r="BI15" s="16">
        <v>0</v>
      </c>
      <c r="BJ15" s="13">
        <v>3</v>
      </c>
      <c r="BK15" s="16">
        <v>0</v>
      </c>
      <c r="BL15" s="13">
        <v>0</v>
      </c>
      <c r="BM15" s="14">
        <v>0</v>
      </c>
      <c r="BN15" s="14">
        <v>0</v>
      </c>
      <c r="BO15" s="14">
        <v>3</v>
      </c>
      <c r="BP15" s="13">
        <v>0</v>
      </c>
      <c r="BQ15" s="13"/>
    </row>
    <row r="16" spans="1:69" x14ac:dyDescent="0.25">
      <c r="A16" s="12">
        <v>12</v>
      </c>
      <c r="B16" s="12" t="s">
        <v>322</v>
      </c>
      <c r="C16" s="12" t="s">
        <v>323</v>
      </c>
      <c r="D16" s="12" t="s">
        <v>324</v>
      </c>
      <c r="E16" s="12" t="s">
        <v>259</v>
      </c>
      <c r="F16" s="12" t="s">
        <v>137</v>
      </c>
      <c r="G16" s="12" t="s">
        <v>290</v>
      </c>
      <c r="H16" s="13">
        <f t="shared" si="0"/>
        <v>10.799999999999999</v>
      </c>
      <c r="I16" s="14">
        <f t="shared" si="1"/>
        <v>0.6</v>
      </c>
      <c r="J16" s="15">
        <f t="shared" si="2"/>
        <v>0</v>
      </c>
      <c r="K16" s="15"/>
      <c r="L16" s="15"/>
      <c r="M16" s="15"/>
      <c r="N16" s="15"/>
      <c r="O16" s="15"/>
      <c r="P16" s="15"/>
      <c r="Q16" s="15"/>
      <c r="R16" s="15"/>
      <c r="S16" s="15"/>
      <c r="T16" s="16">
        <f t="shared" si="3"/>
        <v>0.6</v>
      </c>
      <c r="U16" s="15">
        <v>0</v>
      </c>
      <c r="V16" s="15">
        <v>0</v>
      </c>
      <c r="W16" s="16">
        <v>0.6</v>
      </c>
      <c r="X16" s="16">
        <v>0</v>
      </c>
      <c r="Y16" s="15">
        <v>0</v>
      </c>
      <c r="Z16" s="16">
        <v>0</v>
      </c>
      <c r="AA16" s="15">
        <v>0</v>
      </c>
      <c r="AB16" s="16">
        <v>0</v>
      </c>
      <c r="AC16" s="16">
        <f t="shared" si="4"/>
        <v>0</v>
      </c>
      <c r="AD16" s="15"/>
      <c r="AE16" s="15"/>
      <c r="AF16" s="15"/>
      <c r="AG16" s="15"/>
      <c r="AH16" s="15"/>
      <c r="AI16" s="16"/>
      <c r="AJ16" s="14">
        <f t="shared" si="5"/>
        <v>0</v>
      </c>
      <c r="AK16" s="14">
        <f t="shared" si="6"/>
        <v>0</v>
      </c>
      <c r="AL16" s="15">
        <v>0</v>
      </c>
      <c r="AM16" s="16">
        <v>0</v>
      </c>
      <c r="AN16" s="17">
        <v>0</v>
      </c>
      <c r="AO16" s="14">
        <v>0</v>
      </c>
      <c r="AP16" s="17">
        <v>0</v>
      </c>
      <c r="AQ16" s="14">
        <v>0</v>
      </c>
      <c r="AR16" s="17">
        <v>0</v>
      </c>
      <c r="AS16" s="15">
        <v>0</v>
      </c>
      <c r="AT16" s="14">
        <v>0</v>
      </c>
      <c r="AU16" s="17">
        <v>0</v>
      </c>
      <c r="AV16" s="17">
        <f t="shared" si="7"/>
        <v>0</v>
      </c>
      <c r="AW16" s="16">
        <v>0</v>
      </c>
      <c r="AX16" s="17">
        <v>0</v>
      </c>
      <c r="AY16" s="16">
        <v>0</v>
      </c>
      <c r="AZ16" s="13">
        <f t="shared" si="8"/>
        <v>10.199999999999999</v>
      </c>
      <c r="BA16" s="14">
        <f t="shared" si="9"/>
        <v>1.2</v>
      </c>
      <c r="BB16" s="14">
        <f t="shared" si="10"/>
        <v>0</v>
      </c>
      <c r="BC16" s="17">
        <v>0</v>
      </c>
      <c r="BD16" s="14">
        <v>0</v>
      </c>
      <c r="BE16" s="16">
        <v>1.2</v>
      </c>
      <c r="BF16" s="15">
        <f t="shared" si="11"/>
        <v>0</v>
      </c>
      <c r="BG16" s="15">
        <v>0</v>
      </c>
      <c r="BH16" s="15">
        <v>0</v>
      </c>
      <c r="BI16" s="16">
        <v>0</v>
      </c>
      <c r="BJ16" s="13">
        <v>9</v>
      </c>
      <c r="BK16" s="16">
        <v>0</v>
      </c>
      <c r="BL16" s="13">
        <v>0</v>
      </c>
      <c r="BM16" s="14">
        <v>6</v>
      </c>
      <c r="BN16" s="14">
        <v>0</v>
      </c>
      <c r="BO16" s="14">
        <v>3</v>
      </c>
      <c r="BP16" s="13">
        <v>0</v>
      </c>
      <c r="BQ16" s="13"/>
    </row>
  </sheetData>
  <mergeCells count="68">
    <mergeCell ref="BO1:BO2"/>
    <mergeCell ref="BP1:BP2"/>
    <mergeCell ref="BQ1:BQ2"/>
    <mergeCell ref="BI1:BI2"/>
    <mergeCell ref="BJ1:BJ2"/>
    <mergeCell ref="BK1:BK2"/>
    <mergeCell ref="BL1:BL2"/>
    <mergeCell ref="BM2:BN2"/>
    <mergeCell ref="BD1:BD2"/>
    <mergeCell ref="BE1:BE2"/>
    <mergeCell ref="BF1:BF2"/>
    <mergeCell ref="BG1:BG2"/>
    <mergeCell ref="BH1:BH2"/>
    <mergeCell ref="AY1:AY2"/>
    <mergeCell ref="AZ1:AZ2"/>
    <mergeCell ref="BA1:BA2"/>
    <mergeCell ref="BB1:BB2"/>
    <mergeCell ref="BC1:BC2"/>
    <mergeCell ref="AT1:AT2"/>
    <mergeCell ref="AU1:AU2"/>
    <mergeCell ref="AV1:AV2"/>
    <mergeCell ref="AW1:AW2"/>
    <mergeCell ref="AX1:AX2"/>
    <mergeCell ref="AO1:AO2"/>
    <mergeCell ref="AP1:AP2"/>
    <mergeCell ref="AQ1:AQ2"/>
    <mergeCell ref="AR1:AR2"/>
    <mergeCell ref="AS1:AS2"/>
    <mergeCell ref="AJ1:AJ2"/>
    <mergeCell ref="AK1:AK2"/>
    <mergeCell ref="AL1:AL2"/>
    <mergeCell ref="AM1:AM2"/>
    <mergeCell ref="AN1:AN2"/>
    <mergeCell ref="AE1:AE2"/>
    <mergeCell ref="AF1:AF2"/>
    <mergeCell ref="AG1:AG2"/>
    <mergeCell ref="AH1:AH2"/>
    <mergeCell ref="AI1:AI2"/>
    <mergeCell ref="Z1:Z2"/>
    <mergeCell ref="AA1:AA2"/>
    <mergeCell ref="AB1:AB2"/>
    <mergeCell ref="AC1:AC2"/>
    <mergeCell ref="AD1:AD2"/>
    <mergeCell ref="U1:U2"/>
    <mergeCell ref="V1:V2"/>
    <mergeCell ref="W1:W2"/>
    <mergeCell ref="X1:X2"/>
    <mergeCell ref="Y1:Y2"/>
    <mergeCell ref="P1:P2"/>
    <mergeCell ref="Q1:Q2"/>
    <mergeCell ref="R1:R2"/>
    <mergeCell ref="S1:S2"/>
    <mergeCell ref="T1:T2"/>
    <mergeCell ref="K1:K2"/>
    <mergeCell ref="L1:L2"/>
    <mergeCell ref="M1:M2"/>
    <mergeCell ref="N1:N2"/>
    <mergeCell ref="O1:O2"/>
    <mergeCell ref="F1:F4"/>
    <mergeCell ref="G1:G4"/>
    <mergeCell ref="H1:H2"/>
    <mergeCell ref="I1:I2"/>
    <mergeCell ref="J1:J2"/>
    <mergeCell ref="A1:A4"/>
    <mergeCell ref="B1:B4"/>
    <mergeCell ref="C1:C4"/>
    <mergeCell ref="D1:D4"/>
    <mergeCell ref="E1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7378_Μοριοδότηση</vt:lpstr>
      <vt:lpstr>7372_Μοριοδότηση</vt:lpstr>
      <vt:lpstr>7371_Μοριοδότηση</vt:lpstr>
      <vt:lpstr>7369_Μοριοδότηση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Γεωργία Καρατζά</dc:creator>
  <cp:lastModifiedBy>Γεωργία Καρατζά</cp:lastModifiedBy>
  <dcterms:created xsi:type="dcterms:W3CDTF">2026-08-07T10:43:36Z</dcterms:created>
  <dcterms:modified xsi:type="dcterms:W3CDTF">2026-08-07T10:43:36Z</dcterms:modified>
</cp:coreProperties>
</file>